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ukang\Desktop\★★重点商户CP\PPIH\★★2026年年度合作\★★暑期\"/>
    </mc:Choice>
  </mc:AlternateContent>
  <bookViews>
    <workbookView xWindow="0" yWindow="0" windowWidth="28800" windowHeight="11837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Sheet1!$A$2:$E$116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3" i="1"/>
</calcChain>
</file>

<file path=xl/sharedStrings.xml><?xml version="1.0" encoding="utf-8"?>
<sst xmlns="http://schemas.openxmlformats.org/spreadsheetml/2006/main" count="134" uniqueCount="124">
  <si>
    <t>店番</t>
  </si>
  <si>
    <t>店名</t>
  </si>
  <si>
    <t>新宿店</t>
  </si>
  <si>
    <t>葛西店</t>
  </si>
  <si>
    <t>千葉中央店</t>
  </si>
  <si>
    <t>新宿歌舞伎町店</t>
  </si>
  <si>
    <t>六本木店</t>
  </si>
  <si>
    <t>楽市街道箱崎店</t>
  </si>
  <si>
    <t>西新店</t>
  </si>
  <si>
    <t>青戸店</t>
  </si>
  <si>
    <t>BIG_FUN平和島店</t>
  </si>
  <si>
    <t>中野駅前店</t>
  </si>
  <si>
    <t>北池袋店</t>
  </si>
  <si>
    <t>三宮店</t>
  </si>
  <si>
    <t>上本町店</t>
  </si>
  <si>
    <t>銀座本館</t>
  </si>
  <si>
    <t>秋葉原店</t>
  </si>
  <si>
    <t>上野店</t>
  </si>
  <si>
    <t>静岡両替町店</t>
  </si>
  <si>
    <t>道頓堀店</t>
  </si>
  <si>
    <t>桜ノ宮店</t>
  </si>
  <si>
    <t>ぶらくり丁店</t>
  </si>
  <si>
    <t>横浜西口店</t>
  </si>
  <si>
    <t>河口湖インター店</t>
  </si>
  <si>
    <t>小倉店</t>
  </si>
  <si>
    <t>泉佐野店</t>
  </si>
  <si>
    <t>中目黒本店</t>
  </si>
  <si>
    <t>蒲田駅前店</t>
  </si>
  <si>
    <t>西川口駅前店</t>
  </si>
  <si>
    <t>池袋東口駅前店</t>
  </si>
  <si>
    <t>DQ小樽店</t>
  </si>
  <si>
    <t>MEGAドン・キホーテ神戸本店</t>
  </si>
  <si>
    <t>梅田本店</t>
  </si>
  <si>
    <t>高田馬場駅前店</t>
  </si>
  <si>
    <t>中洲店</t>
  </si>
  <si>
    <t>ピカソ赤坂店</t>
  </si>
  <si>
    <t>浜町店</t>
  </si>
  <si>
    <t>広島八丁堀店</t>
  </si>
  <si>
    <t>MEGAドン・キホーテ宜野湾店</t>
  </si>
  <si>
    <t>吉祥寺駅前店</t>
  </si>
  <si>
    <t>国際通り店</t>
  </si>
  <si>
    <t>浅草店</t>
  </si>
  <si>
    <t>ピカソ小岩駅前店</t>
  </si>
  <si>
    <t>MEGAドン・キホーテ菊陽店</t>
  </si>
  <si>
    <t>後楽園店</t>
  </si>
  <si>
    <t>MEGAドン・キホーテ新横浜店</t>
  </si>
  <si>
    <t>伊勢佐木町店</t>
  </si>
  <si>
    <t>栄本店</t>
  </si>
  <si>
    <t>天文館店</t>
  </si>
  <si>
    <t>MEGAドン・キホーテ新世界店</t>
  </si>
  <si>
    <t>法円坂店</t>
  </si>
  <si>
    <t>プラチナドン・キホーテ白金台店</t>
  </si>
  <si>
    <t>MEGAドン・キホーテ成田店</t>
  </si>
  <si>
    <t>道頓堀御堂筋店</t>
  </si>
  <si>
    <t>新宿明治通り店</t>
  </si>
  <si>
    <t>エキドンキ_エキマルシェ大阪店</t>
  </si>
  <si>
    <t>岡山駅前店</t>
  </si>
  <si>
    <t>藤沢駅南口店</t>
  </si>
  <si>
    <t>京都アバンティ店</t>
  </si>
  <si>
    <t>なんば千日前店</t>
  </si>
  <si>
    <t>宮古島店</t>
  </si>
  <si>
    <t>ソラドンキ羽田空港店</t>
  </si>
  <si>
    <t>あべの天王寺駅前店</t>
  </si>
  <si>
    <t>MEGAドン・キホーテ渋谷本店</t>
  </si>
  <si>
    <t>新宿東南口店</t>
  </si>
  <si>
    <t>MEGAドン・キホーテ名護店</t>
  </si>
  <si>
    <t>長野駅前店</t>
  </si>
  <si>
    <t>福岡天神本店</t>
  </si>
  <si>
    <t>池袋駅西口店</t>
  </si>
  <si>
    <t>新大久保駅前店</t>
  </si>
  <si>
    <t>仙台駅西口本店</t>
  </si>
  <si>
    <t>ピカソ大塚北口駅前店</t>
  </si>
  <si>
    <t>石垣島店</t>
  </si>
  <si>
    <t>ピカソ目黒駅前店</t>
  </si>
  <si>
    <t>ピカソ川崎銀柳街店</t>
  </si>
  <si>
    <t>MEGAドン・キホーテ港山下総本店</t>
  </si>
  <si>
    <t>下通り店</t>
  </si>
  <si>
    <t>MEGAドン・キホーテ札幌狸小路本店</t>
  </si>
  <si>
    <t>那覇壷川店</t>
  </si>
  <si>
    <t>十三店</t>
  </si>
  <si>
    <t>五反田東口店</t>
  </si>
  <si>
    <t>天満駅店</t>
  </si>
  <si>
    <t>四条河原町店</t>
  </si>
  <si>
    <t>大須店</t>
  </si>
  <si>
    <t>川越東口店</t>
  </si>
  <si>
    <t>MEGAドン・キホーテ宮崎橘通店</t>
  </si>
  <si>
    <t>松山大街道店</t>
  </si>
  <si>
    <t>MEGAドン・キホーテ豊見城店</t>
  </si>
  <si>
    <t>栄三丁目店</t>
  </si>
  <si>
    <t>下北沢店</t>
  </si>
  <si>
    <t>お菓子ドンキ・お酒ドンキ</t>
  </si>
  <si>
    <t>錦糸町北口店</t>
  </si>
  <si>
    <t>御徒町店</t>
  </si>
  <si>
    <t>小倉魚町店</t>
  </si>
  <si>
    <t>別府店</t>
  </si>
  <si>
    <t>京橋店</t>
  </si>
  <si>
    <t>京都烏丸七条店</t>
  </si>
  <si>
    <t>高松丸亀町店</t>
  </si>
  <si>
    <t>博多駅南店</t>
  </si>
  <si>
    <t>すすきの店</t>
  </si>
  <si>
    <t>西友吉祥寺店</t>
  </si>
  <si>
    <t>千葉ポートタウン店</t>
  </si>
  <si>
    <t>赤羽東口店</t>
  </si>
  <si>
    <t>三宮オーパ_センター街店</t>
  </si>
  <si>
    <t>MEGAドンキ狸小路別館</t>
  </si>
  <si>
    <t>MEGAドンキ渋谷別館</t>
  </si>
  <si>
    <t>京急蒲田店</t>
  </si>
  <si>
    <t>鶯谷店</t>
  </si>
  <si>
    <t>鹿児島中央一番街店</t>
  </si>
  <si>
    <t>キラキラドンキ横浜ワールドポーターズ店</t>
  </si>
  <si>
    <t>新静岡駅前店</t>
  </si>
  <si>
    <t>大分中央町店</t>
  </si>
  <si>
    <t>キラキラドンキ博多マルイ店</t>
  </si>
  <si>
    <t>新宿東南口別館</t>
  </si>
  <si>
    <t>国際通りくもじ店</t>
  </si>
  <si>
    <t>りんくう店</t>
  </si>
  <si>
    <t>地址</t>
    <phoneticPr fontId="1"/>
  </si>
  <si>
    <t>繁体字</t>
    <phoneticPr fontId="1"/>
  </si>
  <si>
    <t>電話</t>
    <rPh sb="0" eb="2">
      <t>デンワ</t>
    </rPh>
    <phoneticPr fontId="1"/>
  </si>
  <si>
    <r>
      <rPr>
        <sz val="10"/>
        <color theme="1"/>
        <rFont val="游ゴシック"/>
        <family val="3"/>
        <charset val="134"/>
      </rPr>
      <t>简</t>
    </r>
    <r>
      <rPr>
        <sz val="10"/>
        <color theme="1"/>
        <rFont val="Meiryo UI"/>
        <family val="3"/>
        <charset val="128"/>
      </rPr>
      <t>体字</t>
    </r>
    <phoneticPr fontId="1"/>
  </si>
  <si>
    <r>
      <t>日</t>
    </r>
    <r>
      <rPr>
        <sz val="10"/>
        <color theme="1"/>
        <rFont val="游ゴシック"/>
        <family val="3"/>
        <charset val="134"/>
      </rPr>
      <t>语</t>
    </r>
    <phoneticPr fontId="1"/>
  </si>
  <si>
    <r>
      <rPr>
        <sz val="10"/>
        <color theme="1"/>
        <rFont val="游ゴシック"/>
        <family val="3"/>
        <charset val="134"/>
      </rPr>
      <t>韩语</t>
    </r>
    <phoneticPr fontId="1"/>
  </si>
  <si>
    <r>
      <t>泰</t>
    </r>
    <r>
      <rPr>
        <sz val="10"/>
        <color theme="1"/>
        <rFont val="游ゴシック"/>
        <family val="3"/>
        <charset val="134"/>
      </rPr>
      <t>语</t>
    </r>
    <phoneticPr fontId="1"/>
  </si>
  <si>
    <r>
      <t>英</t>
    </r>
    <r>
      <rPr>
        <sz val="10"/>
        <color theme="1"/>
        <rFont val="FangSong"/>
        <family val="3"/>
        <charset val="134"/>
      </rPr>
      <t>语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</si>
</sst>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1"/>
      <name val="游ゴシック"/>
      <family val="3"/>
      <charset val="134"/>
    </font>
    <font>
      <b/>
      <sz val="10"/>
      <color theme="1"/>
      <name val="Meiryo UI"/>
      <family val="3"/>
      <charset val="128"/>
    </font>
    <font>
      <sz val="10"/>
      <color theme="1"/>
      <name val="FangSong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0" borderId="1" xfId="0" applyFont="1" applyFill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235908/Desktop/&#22865;&#32004;&#29992;&#36039;&#26009;/&#9733;&#21427;&#23432;&#9733;&#22865;&#32004;&#24460;&#28193;&#12377;&#21487;&#33021;/&#24215;&#33303;&#12522;&#12473;&#12488;_&#21363;&#26178;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ガイ作業中"/>
      <sheetName val="Sheet4"/>
      <sheetName val="Sheet1"/>
    </sheetNames>
    <sheetDataSet>
      <sheetData sheetId="0">
        <row r="1">
          <cell r="A1" t="str">
            <v>店番</v>
          </cell>
          <cell r="B1" t="str">
            <v>店名</v>
          </cell>
          <cell r="C1" t="str">
            <v>郵便番号</v>
          </cell>
          <cell r="D1" t="str">
            <v>都道府県</v>
          </cell>
          <cell r="E1" t="str">
            <v>住所</v>
          </cell>
          <cell r="F1" t="str">
            <v xml:space="preserve"> 店名（英語）</v>
          </cell>
          <cell r="G1" t="str">
            <v>住所（英語）</v>
          </cell>
          <cell r="H1" t="str">
            <v>shopname_cn</v>
          </cell>
          <cell r="I1" t="str">
            <v>shopaddress_cn</v>
          </cell>
          <cell r="J1" t="str">
            <v>shopname_zn</v>
          </cell>
          <cell r="K1" t="str">
            <v>shopaddress_zn</v>
          </cell>
          <cell r="L1" t="str">
            <v>shopname_kr</v>
          </cell>
          <cell r="M1" t="str">
            <v>shopaddress_kr</v>
          </cell>
          <cell r="N1" t="str">
            <v>shopname_tr</v>
          </cell>
          <cell r="O1" t="str">
            <v>shopaddress_tr</v>
          </cell>
          <cell r="P1" t="str">
            <v>電話番号</v>
          </cell>
          <cell r="Q1" t="str">
            <v>緯度</v>
          </cell>
          <cell r="R1" t="str">
            <v>経度</v>
          </cell>
          <cell r="S1" t="str">
            <v>営業時間開始</v>
          </cell>
          <cell r="T1" t="str">
            <v>営業時間終了</v>
          </cell>
          <cell r="U1" t="str">
            <v>営業時間</v>
          </cell>
        </row>
        <row r="2">
          <cell r="A2">
            <v>1</v>
          </cell>
          <cell r="B2" t="str">
            <v>府中店</v>
          </cell>
          <cell r="C2" t="str">
            <v>183-0006</v>
          </cell>
          <cell r="D2" t="str">
            <v>東京都</v>
          </cell>
          <cell r="E2" t="str">
            <v xml:space="preserve">東京都府中市緑町2-6-3 </v>
          </cell>
          <cell r="F2" t="str">
            <v>Don Quijote Fuchu</v>
          </cell>
          <cell r="G2" t="str">
            <v>2-6-3 Midori-cho, Fuchu-shi, Tokyo</v>
          </cell>
          <cell r="H2" t="str">
            <v>唐吉诃德  府中店</v>
          </cell>
          <cell r="I2" t="str">
            <v>东京都 府中市绿町 2-6-3</v>
          </cell>
          <cell r="J2" t="str">
            <v>唐吉訶德府中店</v>
          </cell>
          <cell r="K2" t="str">
            <v>東京都 府中市綠町2-6-3</v>
          </cell>
          <cell r="L2" t="str">
            <v>돈키호테 후츄점</v>
          </cell>
          <cell r="M2" t="str">
            <v>도쿄도 후츄시 미도리쵸 2-6-3</v>
          </cell>
          <cell r="N2" t="str">
            <v>สาขาฟุชู</v>
          </cell>
          <cell r="O2" t="str">
            <v>2-6-3 มิดอริโช, ฟุชูชิ, โตเกียว</v>
          </cell>
          <cell r="P2" t="str">
            <v>0570-000-421</v>
          </cell>
          <cell r="Q2">
            <v>35.670905922380697</v>
          </cell>
          <cell r="R2">
            <v>139.49028816608001</v>
          </cell>
          <cell r="S2" t="str">
            <v>9:00</v>
          </cell>
          <cell r="T2" t="str">
            <v>3:00</v>
          </cell>
          <cell r="U2" t="str">
            <v>9:00-3:00</v>
          </cell>
        </row>
        <row r="3">
          <cell r="A3">
            <v>4</v>
          </cell>
          <cell r="B3" t="str">
            <v>木更津店</v>
          </cell>
          <cell r="C3" t="str">
            <v>292-0807</v>
          </cell>
          <cell r="D3" t="str">
            <v>千葉県</v>
          </cell>
          <cell r="E3" t="str">
            <v>千葉県木更津市請西南2-21-2</v>
          </cell>
          <cell r="F3" t="str">
            <v>Don Quijote Kisarazu</v>
          </cell>
          <cell r="G3" t="str">
            <v>2-21-2 Jozai-minami, Kisarazu-shi, Chiba</v>
          </cell>
          <cell r="H3" t="str">
            <v>唐吉诃德  木更津店</v>
          </cell>
          <cell r="I3" t="str">
            <v>千叶县 木更津市请西南2-21-2</v>
          </cell>
          <cell r="J3" t="str">
            <v>唐吉訶德木更津店</v>
          </cell>
          <cell r="K3" t="str">
            <v>千葉縣 木更津市請西南2-21-2</v>
          </cell>
          <cell r="L3" t="str">
            <v>돈키호테 키사라즈점</v>
          </cell>
          <cell r="M3" t="str">
            <v>치바현 키사라즈시 죠자이 미나미 2-21-2</v>
          </cell>
          <cell r="N3" t="str">
            <v>สาขาคิซาระซึ</v>
          </cell>
          <cell r="O3" t="str">
            <v>2-21-2 มินามิโจ เมืองคิซาราซึ จังหวัดชิบะ</v>
          </cell>
          <cell r="P3" t="str">
            <v>0570-001-461</v>
          </cell>
          <cell r="Q3">
            <v>35.359094719557199</v>
          </cell>
          <cell r="R3">
            <v>139.94254872558699</v>
          </cell>
          <cell r="S3" t="str">
            <v>9:00</v>
          </cell>
          <cell r="T3" t="str">
            <v>2:00</v>
          </cell>
          <cell r="U3" t="str">
            <v>9:00-2:00</v>
          </cell>
        </row>
        <row r="4">
          <cell r="A4">
            <v>5</v>
          </cell>
          <cell r="B4" t="str">
            <v>幕張店</v>
          </cell>
          <cell r="C4" t="str">
            <v>262-0032</v>
          </cell>
          <cell r="D4" t="str">
            <v>千葉県</v>
          </cell>
          <cell r="E4" t="str">
            <v>千葉県千葉市花見川区幕張町1-7782-1</v>
          </cell>
          <cell r="F4" t="str">
            <v>Don Quijote Makuhari</v>
          </cell>
          <cell r="G4" t="str">
            <v>1-7782-1 Makuhari-cho, Hanamigawa-ku, Chiba-shi, Chiba</v>
          </cell>
          <cell r="H4" t="str">
            <v>唐吉诃德  幕张店</v>
          </cell>
          <cell r="I4" t="str">
            <v>千叶县 千叶市花见川区幕张町1-7782-1</v>
          </cell>
          <cell r="J4" t="str">
            <v>唐吉訶德幕張店</v>
          </cell>
          <cell r="K4" t="str">
            <v>千葉縣 千葉市花見川區幕張町1-7782-1</v>
          </cell>
          <cell r="L4" t="str">
            <v>돈키호테 마쿠하리점</v>
          </cell>
          <cell r="M4" t="str">
            <v>치바현 치바시 하나미가와구 마쿠하리쵸 1-7782-1</v>
          </cell>
          <cell r="N4" t="str">
            <v>สาขามาคุฮาริ</v>
          </cell>
          <cell r="O4" t="str">
            <v>1-7782-1 มาคุฮาริโช ฮานามิกาวะชิบะ</v>
          </cell>
          <cell r="P4" t="str">
            <v>0570-004-211</v>
          </cell>
          <cell r="Q4">
            <v>35.663351057695898</v>
          </cell>
          <cell r="R4">
            <v>140.043529794915</v>
          </cell>
          <cell r="S4" t="str">
            <v>9:30</v>
          </cell>
          <cell r="T4" t="str">
            <v>3:00</v>
          </cell>
          <cell r="U4" t="str">
            <v>9:30-3:00</v>
          </cell>
        </row>
        <row r="5">
          <cell r="A5">
            <v>6</v>
          </cell>
          <cell r="B5" t="str">
            <v>浜野店</v>
          </cell>
          <cell r="C5" t="str">
            <v>260-0825</v>
          </cell>
          <cell r="D5" t="str">
            <v>千葉県</v>
          </cell>
          <cell r="E5" t="str">
            <v>千葉県千葉市中央区村田町893</v>
          </cell>
          <cell r="F5" t="str">
            <v>Don Quijote Hamano</v>
          </cell>
          <cell r="G5" t="str">
            <v>893 Murata-cho, Chuo-ku, Chiba-shi, Chiba</v>
          </cell>
          <cell r="H5" t="str">
            <v>唐吉诃德  浜野店</v>
          </cell>
          <cell r="I5" t="str">
            <v>千叶县 千叶市中央区村田町893</v>
          </cell>
          <cell r="J5" t="str">
            <v>唐吉訶德浜野店</v>
          </cell>
          <cell r="K5" t="str">
            <v>千葉縣 千葉市中央區村田町893</v>
          </cell>
          <cell r="L5" t="str">
            <v>돈키호테 하마노점</v>
          </cell>
          <cell r="M5" t="str">
            <v>치바현 치바시 츄오구 무라타쵸 893</v>
          </cell>
          <cell r="N5" t="str">
            <v>สาขาอิจิฮาระ</v>
          </cell>
          <cell r="O5" t="str">
            <v>893 มุราตะโช ชูโอ-กุ เมืองจิบะ จังหวัดจิบะ</v>
          </cell>
          <cell r="P5" t="str">
            <v>0570-004-311</v>
          </cell>
          <cell r="Q5">
            <v>35.5522130211776</v>
          </cell>
          <cell r="R5">
            <v>140.124256064419</v>
          </cell>
          <cell r="S5" t="str">
            <v>10:00</v>
          </cell>
          <cell r="T5" t="str">
            <v>2:00</v>
          </cell>
          <cell r="U5" t="str">
            <v>10:00-2:00</v>
          </cell>
        </row>
        <row r="6">
          <cell r="A6">
            <v>7</v>
          </cell>
          <cell r="B6" t="str">
            <v>大宮店</v>
          </cell>
          <cell r="C6" t="str">
            <v>331-0814</v>
          </cell>
          <cell r="D6" t="str">
            <v>埼玉県</v>
          </cell>
          <cell r="E6" t="str">
            <v>埼玉県さいたま市北区東大成町2-685</v>
          </cell>
          <cell r="F6" t="str">
            <v>Don Quijote Omiya</v>
          </cell>
          <cell r="G6" t="str">
            <v>2-685 Higashionari-cho, Kita-ku, Saitama-shi, Saitama</v>
          </cell>
          <cell r="H6" t="str">
            <v>唐吉诃德  大宫店</v>
          </cell>
          <cell r="I6" t="str">
            <v>埼玉县 埼玉市北区东大成町2-685</v>
          </cell>
          <cell r="J6" t="str">
            <v>唐吉訶德大宮店</v>
          </cell>
          <cell r="K6" t="str">
            <v>埼玉縣 埼玉市北區東大成町2-685</v>
          </cell>
          <cell r="L6" t="str">
            <v>돈키호테 오오미야점</v>
          </cell>
          <cell r="M6" t="str">
            <v>사이타마현 사이타마시 키타구 히가시오오나리쵸 2-685</v>
          </cell>
          <cell r="N6" t="str">
            <v>สาขาโอมิยะ</v>
          </cell>
          <cell r="O6" t="str">
            <v>2-685 ฮิงาชิโอนาริโช คิตะคุ ไซตามะชิ ไซตามะ</v>
          </cell>
          <cell r="P6" t="str">
            <v>0570-004-911</v>
          </cell>
          <cell r="Q6">
            <v>35.933058934958801</v>
          </cell>
          <cell r="R6">
            <v>139.615794451016</v>
          </cell>
          <cell r="S6">
            <v>0.375</v>
          </cell>
          <cell r="T6" t="str">
            <v>1:00</v>
          </cell>
          <cell r="U6" t="str">
            <v>9:00-1:00</v>
          </cell>
        </row>
        <row r="7">
          <cell r="A7">
            <v>8</v>
          </cell>
          <cell r="B7" t="str">
            <v xml:space="preserve">新宿店 </v>
          </cell>
          <cell r="C7" t="str">
            <v>169-0072</v>
          </cell>
          <cell r="D7" t="str">
            <v>東京都</v>
          </cell>
          <cell r="E7" t="str">
            <v xml:space="preserve">東京都新宿区大久保1-12-6 </v>
          </cell>
          <cell r="F7" t="str">
            <v>Don Quijote Shinjuku</v>
          </cell>
          <cell r="G7" t="str">
            <v>1-12-6 Okubo, Shinjuku-ku, Tokyo</v>
          </cell>
          <cell r="H7" t="str">
            <v>唐吉诃德  新宿店</v>
          </cell>
          <cell r="I7" t="str">
            <v>东京都 新宿区大久保1-12-6</v>
          </cell>
          <cell r="J7" t="str">
            <v>唐吉訶德新宿店</v>
          </cell>
          <cell r="K7" t="str">
            <v>東京都 新宿區大久保1-12-6</v>
          </cell>
          <cell r="L7" t="str">
            <v>돈키호테 신주쿠점</v>
          </cell>
          <cell r="M7" t="str">
            <v>도쿄도 신주쿠구 오오쿠보 1-12-6</v>
          </cell>
          <cell r="N7" t="str">
            <v>สาขาชินจูกุ</v>
          </cell>
          <cell r="O7" t="str">
            <v>1-12-6 โอคุโบะ เขตชินจูกุ โตเกียว</v>
          </cell>
          <cell r="P7" t="str">
            <v>0570-005-921</v>
          </cell>
          <cell r="Q7">
            <v>35.698746726828901</v>
          </cell>
          <cell r="R7">
            <v>139.70312502559801</v>
          </cell>
          <cell r="S7" t="str">
            <v>24時間営業</v>
          </cell>
          <cell r="U7" t="str">
            <v>24時間営業-0:00</v>
          </cell>
        </row>
        <row r="8">
          <cell r="A8">
            <v>9</v>
          </cell>
          <cell r="B8" t="str">
            <v xml:space="preserve">葛西店 </v>
          </cell>
          <cell r="C8" t="str">
            <v>134-0081</v>
          </cell>
          <cell r="D8" t="str">
            <v>東京都</v>
          </cell>
          <cell r="E8" t="str">
            <v>東京都江戸川区北葛西4-14-1</v>
          </cell>
          <cell r="F8" t="str">
            <v>Don Quijote Kasai</v>
          </cell>
          <cell r="G8" t="str">
            <v>4-14-1 Kitakasai, Edogawa-ku, Tokyo</v>
          </cell>
          <cell r="H8" t="str">
            <v>唐吉诃德  葛西店</v>
          </cell>
          <cell r="I8" t="str">
            <v>东京都 江户川区北葛西4-14-1</v>
          </cell>
          <cell r="J8" t="str">
            <v>唐吉訶德葛西店</v>
          </cell>
          <cell r="K8" t="str">
            <v>東京都  江户川區北葛西4-14-1</v>
          </cell>
          <cell r="L8" t="str">
            <v>돈키호테 카사이점</v>
          </cell>
          <cell r="M8" t="str">
            <v>도쿄도 에도가와구 키타카사이 4-14-1</v>
          </cell>
          <cell r="N8" t="str">
            <v>สาขาคะไซ</v>
          </cell>
          <cell r="O8" t="str">
            <v>4-14-1 คิตากาไซ เขตเอโดกาวะ โตเกียว</v>
          </cell>
          <cell r="P8" t="str">
            <v>0570-006-211</v>
          </cell>
          <cell r="Q8">
            <v>35.6695163491001</v>
          </cell>
          <cell r="R8">
            <v>139.863729381421</v>
          </cell>
          <cell r="S8" t="str">
            <v>10:00</v>
          </cell>
          <cell r="T8" t="str">
            <v>4:00</v>
          </cell>
          <cell r="U8" t="str">
            <v>10:00-4:00</v>
          </cell>
        </row>
        <row r="9">
          <cell r="A9">
            <v>10</v>
          </cell>
          <cell r="B9" t="str">
            <v>環八世田谷店</v>
          </cell>
          <cell r="C9" t="str">
            <v>156-0056</v>
          </cell>
          <cell r="D9" t="str">
            <v>東京都</v>
          </cell>
          <cell r="E9" t="str">
            <v xml:space="preserve">東京都世田谷区八幡山3-39 </v>
          </cell>
          <cell r="F9" t="str">
            <v>Don Quijote Kanhachi Setagaya</v>
          </cell>
          <cell r="G9" t="str">
            <v>3-39 Hachimanyama, Setagaya-ku, Tokyo</v>
          </cell>
          <cell r="H9" t="str">
            <v>唐吉诃德  环八世田谷店</v>
          </cell>
          <cell r="I9" t="str">
            <v>东京都 世田谷区八幡山3-39</v>
          </cell>
          <cell r="J9" t="str">
            <v>唐吉訶德環八世田谷店</v>
          </cell>
          <cell r="K9" t="str">
            <v>東京都 世田谷區八幡山3-39</v>
          </cell>
          <cell r="L9" t="str">
            <v>돈키호테 칸파치 세타가야점</v>
          </cell>
          <cell r="M9" t="str">
            <v>도쿄도 세타가야구 하치만야마 3-39</v>
          </cell>
          <cell r="N9" t="str">
            <v>สาขาคัมปะจิเซตากายะ</v>
          </cell>
          <cell r="O9" t="str">
            <v>3-39 ฮาจิมันยามะ เซตากายะ-คุ โตเกียว</v>
          </cell>
          <cell r="P9" t="str">
            <v>0570-006-311</v>
          </cell>
          <cell r="Q9">
            <v>35.6691080300807</v>
          </cell>
          <cell r="R9">
            <v>139.613499648893</v>
          </cell>
          <cell r="S9" t="str">
            <v>9:00</v>
          </cell>
          <cell r="T9" t="str">
            <v>4:30</v>
          </cell>
          <cell r="U9" t="str">
            <v>9:00-4:30</v>
          </cell>
        </row>
        <row r="10">
          <cell r="A10">
            <v>14</v>
          </cell>
          <cell r="B10" t="str">
            <v xml:space="preserve">京王堀之内店 </v>
          </cell>
          <cell r="C10" t="str">
            <v>192-0362</v>
          </cell>
          <cell r="D10" t="str">
            <v>東京都</v>
          </cell>
          <cell r="E10" t="str">
            <v xml:space="preserve">東京都八王子市松木34-11 </v>
          </cell>
          <cell r="F10" t="str">
            <v>Don Quijote Keio Horinouchi</v>
          </cell>
          <cell r="G10" t="str">
            <v>34-11 Matsugi, Hachioji-shi, Tokyo</v>
          </cell>
          <cell r="H10" t="str">
            <v>唐吉诃德  京王堀之内店</v>
          </cell>
          <cell r="I10" t="str">
            <v>东京都 八王子市松木34-11</v>
          </cell>
          <cell r="J10" t="str">
            <v>唐吉訶德京王堀之內店</v>
          </cell>
          <cell r="K10" t="str">
            <v>東京都 八王子市松木34-11</v>
          </cell>
          <cell r="L10" t="str">
            <v>돈키호테 게이오 호리노우치점</v>
          </cell>
          <cell r="M10" t="str">
            <v>도쿄도 하치오우지시 마츠키 34-11</v>
          </cell>
          <cell r="N10" t="str">
            <v>สาขาเคโอโฮริโนะอุจิ</v>
          </cell>
          <cell r="O10" t="str">
            <v>34-11 มัตสึกิ ฮาจิโอจิ-ชิ โตเกียว</v>
          </cell>
          <cell r="P10" t="str">
            <v>0570-006-411</v>
          </cell>
          <cell r="Q10">
            <v>35.625926192848297</v>
          </cell>
          <cell r="R10">
            <v>139.39727043908999</v>
          </cell>
          <cell r="S10" t="str">
            <v>10:00</v>
          </cell>
          <cell r="T10" t="str">
            <v>3:00</v>
          </cell>
          <cell r="U10" t="str">
            <v>10:00-3:00</v>
          </cell>
        </row>
        <row r="11">
          <cell r="A11">
            <v>16</v>
          </cell>
          <cell r="B11" t="str">
            <v xml:space="preserve">東八三鷹店 </v>
          </cell>
          <cell r="C11" t="str">
            <v>181-0014</v>
          </cell>
          <cell r="D11" t="str">
            <v>東京都</v>
          </cell>
          <cell r="E11" t="str">
            <v xml:space="preserve">東京都三鷹市野崎1-24 </v>
          </cell>
          <cell r="F11" t="str">
            <v>Don Quijote Higashihachi Mitaka</v>
          </cell>
          <cell r="G11" t="str">
            <v>1-24 Nozaki, Mitaka-shi, Tokyo</v>
          </cell>
          <cell r="H11" t="str">
            <v>唐吉诃德  东八三鹰店</v>
          </cell>
          <cell r="I11" t="str">
            <v>东京都 三鹰市野崎1-24</v>
          </cell>
          <cell r="J11" t="str">
            <v>唐吉訶德東八三鷹店</v>
          </cell>
          <cell r="K11" t="str">
            <v>東京都 三鹰市野崎1-24</v>
          </cell>
          <cell r="L11" t="str">
            <v>돈키호테 토우하치미타카점</v>
          </cell>
          <cell r="M11" t="str">
            <v>도쿄도 미타카시 노자키 1-24</v>
          </cell>
          <cell r="N11" t="str">
            <v>สาขาโทฮัจจิมิทากะ</v>
          </cell>
          <cell r="O11" t="str">
            <v>1-24 โนซากิ มิตากะ-ชิ โตเกียว</v>
          </cell>
          <cell r="P11" t="str">
            <v>0570-006-511</v>
          </cell>
          <cell r="Q11">
            <v>35.6815674786857</v>
          </cell>
          <cell r="R11">
            <v>139.54885506445001</v>
          </cell>
          <cell r="S11" t="str">
            <v>9:00</v>
          </cell>
          <cell r="T11" t="str">
            <v>2:00</v>
          </cell>
          <cell r="U11" t="str">
            <v>9:00-2:00</v>
          </cell>
        </row>
        <row r="12">
          <cell r="A12">
            <v>18</v>
          </cell>
          <cell r="B12" t="str">
            <v xml:space="preserve">原木西船橋店 </v>
          </cell>
          <cell r="C12" t="str">
            <v>273-0033</v>
          </cell>
          <cell r="D12" t="str">
            <v>千葉県</v>
          </cell>
          <cell r="E12" t="str">
            <v xml:space="preserve">千葉県船橋市本郷町474-1 </v>
          </cell>
          <cell r="F12" t="str">
            <v>Don Quijote Haraki Nishifunabashi</v>
          </cell>
          <cell r="G12" t="str">
            <v>474-1 Hongo-cho, Funabashi-shi, Chiba</v>
          </cell>
          <cell r="H12" t="str">
            <v>唐吉诃德  原木西船桥店</v>
          </cell>
          <cell r="I12" t="str">
            <v>千叶县 船桥市本乡町474-1</v>
          </cell>
          <cell r="J12" t="str">
            <v>唐吉訶德原木西船橋店</v>
          </cell>
          <cell r="K12" t="str">
            <v>千葉縣 船橋市本鄉町474-1</v>
          </cell>
          <cell r="L12" t="str">
            <v>돈키호테 바라키 니시후나바시점</v>
          </cell>
          <cell r="M12" t="str">
            <v>치바현 후나바시시 혼고우쵸 474-1</v>
          </cell>
          <cell r="N12" t="str">
            <v>สาขาบาราคินิชิฟุนะบาชิ</v>
          </cell>
          <cell r="O12" t="str">
            <v>474-1 ฮอนโกโช เมืองฟูนาบาชิ จังหวัดชิบะ</v>
          </cell>
          <cell r="P12" t="str">
            <v>0570-008-911</v>
          </cell>
          <cell r="Q12">
            <v>35.709017625093999</v>
          </cell>
          <cell r="R12">
            <v>139.953504866082</v>
          </cell>
          <cell r="S12" t="str">
            <v>9:00</v>
          </cell>
          <cell r="T12" t="str">
            <v>3:00</v>
          </cell>
          <cell r="U12" t="str">
            <v>9:00-3:00</v>
          </cell>
        </row>
        <row r="13">
          <cell r="A13">
            <v>20</v>
          </cell>
          <cell r="B13" t="str">
            <v xml:space="preserve">千葉中央店 </v>
          </cell>
          <cell r="C13" t="str">
            <v>260-0007</v>
          </cell>
          <cell r="D13" t="str">
            <v>千葉県</v>
          </cell>
          <cell r="E13" t="str">
            <v xml:space="preserve">千葉県千葉市中央区祐光3-10-6 </v>
          </cell>
          <cell r="F13" t="str">
            <v>Don Quijote Chiba Chuo</v>
          </cell>
          <cell r="G13" t="str">
            <v>3-10-6 Yuko, Chuo-ku , Chiba-shi, Chiba</v>
          </cell>
          <cell r="H13" t="str">
            <v>唐吉诃德  千叶中央店</v>
          </cell>
          <cell r="I13" t="str">
            <v>千叶县 千叶市中央区中央区祐光3-10-6</v>
          </cell>
          <cell r="J13" t="str">
            <v>唐吉訶德千葉中央店</v>
          </cell>
          <cell r="K13" t="str">
            <v>千葉縣 千葉市中央區祐光3-10-6</v>
          </cell>
          <cell r="L13" t="str">
            <v>돈키호테 치바츄오점</v>
          </cell>
          <cell r="M13" t="str">
            <v>치바현 치바시 츄오구 유코 3-10-6</v>
          </cell>
          <cell r="N13" t="str">
            <v>สาขาชิบะชูโอ</v>
          </cell>
          <cell r="O13" t="str">
            <v>3-10-6 ยูโกะ ชูโอ-กุ เมืองจิบะ จังหวัดจิบะ</v>
          </cell>
          <cell r="P13" t="str">
            <v>0570-009-211</v>
          </cell>
          <cell r="Q13">
            <v>35.619911722810699</v>
          </cell>
          <cell r="R13">
            <v>140.12841615258401</v>
          </cell>
          <cell r="S13" t="str">
            <v>9:00</v>
          </cell>
          <cell r="T13" t="str">
            <v>5:00</v>
          </cell>
          <cell r="U13" t="str">
            <v>9:00-5:00</v>
          </cell>
        </row>
        <row r="14">
          <cell r="A14">
            <v>22</v>
          </cell>
          <cell r="B14" t="str">
            <v xml:space="preserve">めじろ台店 </v>
          </cell>
          <cell r="C14" t="str">
            <v>193-0942</v>
          </cell>
          <cell r="D14" t="str">
            <v>東京都</v>
          </cell>
          <cell r="E14" t="str">
            <v>東京都八王子市椚田町586-22</v>
          </cell>
          <cell r="F14" t="str">
            <v>Don Quijote Mejirodai</v>
          </cell>
          <cell r="G14" t="str">
            <v>586-22 Kunugida-machi, Hachioji-shi, Tokyo</v>
          </cell>
          <cell r="H14" t="str">
            <v>唐吉诃德  目白台店</v>
          </cell>
          <cell r="I14" t="str">
            <v>东京都 八王子市椚田町 586-22</v>
          </cell>
          <cell r="J14" t="str">
            <v>唐吉訶德目白台店</v>
          </cell>
          <cell r="K14" t="str">
            <v>東京都 八王子市椚田町586-22</v>
          </cell>
          <cell r="L14" t="str">
            <v>돈키호테 메지로다이점</v>
          </cell>
          <cell r="M14" t="str">
            <v>도쿄도 하치오우지시 쿠누기다마치 586-22</v>
          </cell>
          <cell r="N14" t="str">
            <v>สาขาเมจิโรได</v>
          </cell>
          <cell r="O14" t="str">
            <v>586-22 คูนูกิดะ-มาจิ ฮาจิโอจิ-ชิ โตเกียว</v>
          </cell>
          <cell r="P14" t="str">
            <v>0570-009-221</v>
          </cell>
          <cell r="Q14">
            <v>35.6385528266648</v>
          </cell>
          <cell r="R14">
            <v>139.306167350945</v>
          </cell>
          <cell r="S14" t="str">
            <v>9:00</v>
          </cell>
          <cell r="T14" t="str">
            <v>1:00</v>
          </cell>
          <cell r="U14" t="str">
            <v>9:00-1:00</v>
          </cell>
        </row>
        <row r="15">
          <cell r="A15">
            <v>25</v>
          </cell>
          <cell r="B15" t="str">
            <v>環七方南町店</v>
          </cell>
          <cell r="C15" t="str">
            <v>168-0062</v>
          </cell>
          <cell r="D15" t="str">
            <v>東京都</v>
          </cell>
          <cell r="E15" t="str">
            <v>東京都杉並区方南1-28-3</v>
          </cell>
          <cell r="F15" t="str">
            <v>Don Quijote Kannana Honancho</v>
          </cell>
          <cell r="G15" t="str">
            <v>1-28-3 Honan, Suginami-ku, Tokyo</v>
          </cell>
          <cell r="H15" t="str">
            <v>唐吉诃德  环七方南町店</v>
          </cell>
          <cell r="I15" t="str">
            <v>东京都 杉并区方南1-28-3</v>
          </cell>
          <cell r="J15" t="str">
            <v>唐吉訶德環七方南町店</v>
          </cell>
          <cell r="K15" t="str">
            <v>東京都 杉並區方南1-28-3</v>
          </cell>
          <cell r="L15" t="str">
            <v>돈키호테 칸나나 호난쵸점</v>
          </cell>
          <cell r="M15" t="str">
            <v>도쿄도 스기나미구 호난 1-28-3</v>
          </cell>
          <cell r="N15" t="str">
            <v>สาขาคันนานาโฮนันโจ</v>
          </cell>
          <cell r="O15" t="str">
            <v>1-28-3 โฮนัน, ซูงินามิ-คุ, โตเกียว</v>
          </cell>
          <cell r="P15" t="str">
            <v>0570-009-231</v>
          </cell>
          <cell r="Q15">
            <v>35.677397567594099</v>
          </cell>
          <cell r="R15">
            <v>139.658725996762</v>
          </cell>
          <cell r="S15" t="str">
            <v>9:00</v>
          </cell>
          <cell r="T15" t="str">
            <v>5:00</v>
          </cell>
          <cell r="U15" t="str">
            <v>9:00-5:00</v>
          </cell>
        </row>
        <row r="16">
          <cell r="A16">
            <v>26</v>
          </cell>
          <cell r="B16" t="str">
            <v>横須賀店</v>
          </cell>
          <cell r="C16" t="str">
            <v>239-0808</v>
          </cell>
          <cell r="D16" t="str">
            <v>神奈川県</v>
          </cell>
          <cell r="E16" t="str">
            <v>神奈川県横須賀市大津町1-22-7</v>
          </cell>
          <cell r="F16" t="str">
            <v>Don Quijote Yokosuka</v>
          </cell>
          <cell r="G16" t="str">
            <v>1-22-7 Otsu-cho, Yokosuka-shi, Kanagawa</v>
          </cell>
          <cell r="H16" t="str">
            <v>唐吉诃德  横须贺店</v>
          </cell>
          <cell r="I16" t="str">
            <v>神奈川县 横须贺市大津町1-22-7</v>
          </cell>
          <cell r="J16" t="str">
            <v>唐吉訶德橫須賀店</v>
          </cell>
          <cell r="K16" t="str">
            <v>神奈川縣 橫須賀市大津町1-22-7</v>
          </cell>
          <cell r="L16" t="str">
            <v>돈키호테 요코스카점</v>
          </cell>
          <cell r="M16" t="str">
            <v>카나가와현 요코스카시 오오츠쵸 1-22-7</v>
          </cell>
          <cell r="N16" t="str">
            <v>สาขาโยโกสุกะ</v>
          </cell>
          <cell r="O16" t="str">
            <v>1-22-7 โอสึโช เมืองโยโกสุกะ จังหวัดคานากาว่า</v>
          </cell>
          <cell r="P16" t="str">
            <v>0570-009-601</v>
          </cell>
          <cell r="Q16">
            <v>35.264567093261299</v>
          </cell>
          <cell r="R16">
            <v>139.69629445441899</v>
          </cell>
          <cell r="S16" t="str">
            <v>9:00</v>
          </cell>
          <cell r="T16" t="str">
            <v>3:00</v>
          </cell>
          <cell r="U16" t="str">
            <v>9:00-3:00</v>
          </cell>
        </row>
        <row r="17">
          <cell r="A17">
            <v>28</v>
          </cell>
          <cell r="B17" t="str">
            <v>東名横浜インター店</v>
          </cell>
          <cell r="C17" t="str">
            <v>226-0016</v>
          </cell>
          <cell r="D17" t="str">
            <v>神奈川県</v>
          </cell>
          <cell r="E17" t="str">
            <v>神奈川県横浜市緑区霧が丘5-1-8</v>
          </cell>
          <cell r="F17" t="str">
            <v>Don Quijote Tomei Yokohama Inter</v>
          </cell>
          <cell r="G17" t="str">
            <v>5-1-8 Kirigaoka, Midori-ku, Yokohama-shi, Kanagawa</v>
          </cell>
          <cell r="H17" t="str">
            <v>唐吉诃德 东名横滨Inter店</v>
          </cell>
          <cell r="I17" t="str">
            <v>神奈川县 横滨市绿区雾丘5-1-8</v>
          </cell>
          <cell r="J17" t="str">
            <v>唐吉訶德東名橫濱Inter店</v>
          </cell>
          <cell r="K17" t="str">
            <v>神奈川縣 橫濱市綠區霧丘5-1-8</v>
          </cell>
          <cell r="L17" t="str">
            <v>돈키호테 토메 요코하마 인터점</v>
          </cell>
          <cell r="M17" t="str">
            <v>카나가와현 요코하마시 키리가오카 5-1-8</v>
          </cell>
          <cell r="N17" t="str">
            <v>สาขาโทเมโยโกฮาม่าอินเตอร์</v>
          </cell>
          <cell r="O17" t="str">
            <v>5-1-8 คิริกาโอกะ มิดอริ-คุ โยโกฮาม่า-ชิ คานากาว่า</v>
          </cell>
          <cell r="P17" t="str">
            <v>0570-009-811</v>
          </cell>
          <cell r="Q17">
            <v>35.516619567022303</v>
          </cell>
          <cell r="R17">
            <v>139.501758810251</v>
          </cell>
          <cell r="S17" t="str">
            <v>9:00</v>
          </cell>
          <cell r="T17" t="str">
            <v>1:00</v>
          </cell>
          <cell r="U17" t="str">
            <v>9:00-1:00</v>
          </cell>
        </row>
        <row r="18">
          <cell r="A18">
            <v>29</v>
          </cell>
          <cell r="B18" t="str">
            <v xml:space="preserve">新宿歌舞伎町店 </v>
          </cell>
          <cell r="C18" t="str">
            <v>160-0021</v>
          </cell>
          <cell r="D18" t="str">
            <v>東京都</v>
          </cell>
          <cell r="E18" t="str">
            <v xml:space="preserve">東京都新宿区歌舞伎町1-16-5 </v>
          </cell>
          <cell r="F18" t="str">
            <v>Don Quijote Shinjuku Kabukicho</v>
          </cell>
          <cell r="G18" t="str">
            <v>1-16-5 Kabuki-cho, Shinjuku-ku, Tokyo</v>
          </cell>
          <cell r="H18" t="str">
            <v>唐吉诃德 新宿歌舞伎町店</v>
          </cell>
          <cell r="I18" t="str">
            <v>东京都 新宿区歌舞伎町1-16-5</v>
          </cell>
          <cell r="J18" t="str">
            <v>唐吉訶德新宿歌舞伎町店</v>
          </cell>
          <cell r="K18" t="str">
            <v>東京都 新宿區歌舞伎町1-16-5</v>
          </cell>
          <cell r="L18" t="str">
            <v>돈키호테 신주쿠 가부키쵸점</v>
          </cell>
          <cell r="M18" t="str">
            <v>도쿄도 신주쿠구 카부키쵸 1-16-5</v>
          </cell>
          <cell r="N18" t="str">
            <v>ดองกิโฮเต้สาขาชินจูกุคาบุกิโจ</v>
          </cell>
          <cell r="O18" t="str">
            <v>1-16-5 คาบูกิโช ชินจูกุ โตเกียว</v>
          </cell>
          <cell r="P18" t="str">
            <v>0570-010-411</v>
          </cell>
          <cell r="Q18">
            <v>35.693929089240598</v>
          </cell>
          <cell r="R18">
            <v>139.701850310476</v>
          </cell>
          <cell r="S18" t="str">
            <v>24時間営業</v>
          </cell>
          <cell r="U18" t="str">
            <v>24時間営業-0:00</v>
          </cell>
        </row>
        <row r="19">
          <cell r="A19">
            <v>30</v>
          </cell>
          <cell r="B19" t="str">
            <v>小平店</v>
          </cell>
          <cell r="C19" t="str">
            <v>187-0031</v>
          </cell>
          <cell r="D19" t="str">
            <v>東京都</v>
          </cell>
          <cell r="E19" t="str">
            <v>東京都小平市小川東町1-5-23</v>
          </cell>
          <cell r="F19" t="str">
            <v>Don Quijote Kodaira</v>
          </cell>
          <cell r="G19" t="str">
            <v>1-5-23 Ogawahigashi-cho, Kodaira-shi, Tokyo</v>
          </cell>
          <cell r="H19" t="str">
            <v>唐吉诃德  小平店</v>
          </cell>
          <cell r="I19" t="str">
            <v>东京都 小平市小川东町1-5-23</v>
          </cell>
          <cell r="J19" t="str">
            <v>唐吉訶德小平店</v>
          </cell>
          <cell r="K19" t="str">
            <v>東京都 小平市小川東町1-5-23</v>
          </cell>
          <cell r="L19" t="str">
            <v>돈키호테 코다이라점</v>
          </cell>
          <cell r="M19" t="str">
            <v>도쿄도 코다이라시 오가와히가시쵸 1-5-23</v>
          </cell>
          <cell r="N19" t="str">
            <v>สาขาโคไดระ</v>
          </cell>
          <cell r="O19" t="str">
            <v>1-5-23 โอกาวะฮิงาชิโช, โคไดระชิ, โตเกียว</v>
          </cell>
          <cell r="P19" t="str">
            <v>0570-010-631</v>
          </cell>
          <cell r="Q19">
            <v>35.731417902540798</v>
          </cell>
          <cell r="R19">
            <v>139.464697013951</v>
          </cell>
          <cell r="S19" t="str">
            <v>9:00</v>
          </cell>
          <cell r="T19" t="str">
            <v>3:00</v>
          </cell>
          <cell r="U19" t="str">
            <v>9:00-3:00</v>
          </cell>
        </row>
        <row r="20">
          <cell r="A20">
            <v>31</v>
          </cell>
          <cell r="B20" t="str">
            <v xml:space="preserve">六本木店 </v>
          </cell>
          <cell r="C20" t="str">
            <v>106-0032</v>
          </cell>
          <cell r="D20" t="str">
            <v>東京都</v>
          </cell>
          <cell r="E20" t="str">
            <v>東京都港区六本木3-14-10</v>
          </cell>
          <cell r="F20" t="str">
            <v>Don Quijote Roppongi</v>
          </cell>
          <cell r="G20" t="str">
            <v>3-14-10 Roppongi, Minato-ku, Tokyo</v>
          </cell>
          <cell r="H20" t="str">
            <v>唐吉诃德  六本木店</v>
          </cell>
          <cell r="I20" t="str">
            <v>东京都 港区六本木3-14-10</v>
          </cell>
          <cell r="J20" t="str">
            <v>唐吉訶德六本木店</v>
          </cell>
          <cell r="K20" t="str">
            <v>東京都 港區六本木3-14-10</v>
          </cell>
          <cell r="L20" t="str">
            <v>돈키호테 롯폰기점</v>
          </cell>
          <cell r="M20" t="str">
            <v>도쿄도 미나토구 롯본기 3-14-10</v>
          </cell>
          <cell r="N20" t="str">
            <v>สาขารบปงงิ</v>
          </cell>
          <cell r="O20" t="str">
            <v>3-14-10 รปปงงิ เขตมินาโตะ โตเกียว</v>
          </cell>
          <cell r="P20" t="str">
            <v>0570-010-831</v>
          </cell>
          <cell r="Q20">
            <v>35.662533303649298</v>
          </cell>
          <cell r="R20">
            <v>139.734604364446</v>
          </cell>
          <cell r="S20" t="str">
            <v>24時間営業</v>
          </cell>
          <cell r="U20" t="str">
            <v>24時間営業-0:00</v>
          </cell>
        </row>
        <row r="21">
          <cell r="A21">
            <v>33</v>
          </cell>
          <cell r="B21" t="str">
            <v xml:space="preserve">川口新井宿店 </v>
          </cell>
          <cell r="C21" t="str">
            <v>333-0833</v>
          </cell>
          <cell r="D21" t="str">
            <v>埼玉県</v>
          </cell>
          <cell r="E21" t="str">
            <v xml:space="preserve">埼玉県川口市大字西新井宿81-1 </v>
          </cell>
          <cell r="F21" t="str">
            <v>Don Quijote Kawaguchi Araijuku</v>
          </cell>
          <cell r="G21" t="str">
            <v>81-1 Minamihara Oaza-Nishiaraijuku-aza, Kawaguchi-shi, Saitama</v>
          </cell>
          <cell r="H21" t="str">
            <v>唐吉诃德  川口新井宿店</v>
          </cell>
          <cell r="I21" t="str">
            <v>埼玉县 川口市西新井宿81-1</v>
          </cell>
          <cell r="J21" t="str">
            <v>唐吉訶德川口新井宿店</v>
          </cell>
          <cell r="K21" t="str">
            <v>埼玉縣 川口市西新井宿81-1</v>
          </cell>
          <cell r="L21" t="str">
            <v>돈키호테 카와구치 아라이주쿠점</v>
          </cell>
          <cell r="M21" t="str">
            <v>사이타마현 카와구치시 니시아라이주쿠 81-1</v>
          </cell>
          <cell r="N21" t="str">
            <v>สาขาคาวะงุจิอะไรจูกุ</v>
          </cell>
          <cell r="O21" t="str">
            <v>81-1 มินามิฮาระ โออาซะ-นิชิอะไรจูกุ-อาซะ เมืองคาวากูจิ ไซตามะ</v>
          </cell>
          <cell r="P21" t="str">
            <v>0570-010-911</v>
          </cell>
          <cell r="Q21">
            <v>35.841227523239802</v>
          </cell>
          <cell r="R21">
            <v>139.73418718327301</v>
          </cell>
          <cell r="S21" t="str">
            <v>9:00</v>
          </cell>
          <cell r="T21" t="str">
            <v>3:00</v>
          </cell>
          <cell r="U21" t="str">
            <v>9:00-3:00</v>
          </cell>
        </row>
        <row r="22">
          <cell r="A22">
            <v>34</v>
          </cell>
          <cell r="B22" t="str">
            <v>蕨店</v>
          </cell>
          <cell r="C22" t="str">
            <v>335-0005</v>
          </cell>
          <cell r="D22" t="str">
            <v>埼玉県</v>
          </cell>
          <cell r="E22" t="str">
            <v>埼玉県蕨市錦町1-11-11</v>
          </cell>
          <cell r="F22" t="str">
            <v>Don Quijote Warabi</v>
          </cell>
          <cell r="G22" t="str">
            <v>1-11-11 Nishiki-cho, Warabi-shi, Saitama</v>
          </cell>
          <cell r="H22" t="str">
            <v>唐吉诃德  蕨店</v>
          </cell>
          <cell r="I22" t="str">
            <v>埼玉县 蕨市锦町1-11-11</v>
          </cell>
          <cell r="J22" t="str">
            <v>唐吉訶德蕨店</v>
          </cell>
          <cell r="K22" t="str">
            <v>埼玉縣 蕨市錦町1-11-11</v>
          </cell>
          <cell r="L22" t="str">
            <v>돈키호테 와라비점</v>
          </cell>
          <cell r="M22" t="str">
            <v>사이타마현 와라비시 니시키쵸 1-11-11</v>
          </cell>
          <cell r="N22" t="str">
            <v>สาขาวาราบิ</v>
          </cell>
          <cell r="O22" t="str">
            <v>1-11-11 นิชิกิโจ เมืองวาราบิ ไซตามะ</v>
          </cell>
          <cell r="P22" t="str">
            <v>0570-011-841</v>
          </cell>
          <cell r="Q22">
            <v>35.819180065191802</v>
          </cell>
          <cell r="R22">
            <v>139.68077499676701</v>
          </cell>
          <cell r="S22" t="str">
            <v>9:00</v>
          </cell>
          <cell r="T22" t="str">
            <v>3:00</v>
          </cell>
          <cell r="U22" t="str">
            <v>9:00-3:00</v>
          </cell>
        </row>
        <row r="23">
          <cell r="A23">
            <v>35</v>
          </cell>
          <cell r="B23" t="str">
            <v xml:space="preserve">ピカソ新小岩店 </v>
          </cell>
          <cell r="C23" t="str">
            <v>124-0024</v>
          </cell>
          <cell r="D23" t="str">
            <v>東京都</v>
          </cell>
          <cell r="E23" t="str">
            <v>東京都葛飾区新小岩1-30-2</v>
          </cell>
          <cell r="F23" t="str">
            <v>Picasso Shinkoiwa store</v>
          </cell>
          <cell r="G23" t="str">
            <v>1-30-2 Shinkoiwa, Katsushika-ku, Tokyo</v>
          </cell>
          <cell r="H23" t="str">
            <v>唐吉诃德  毕加索新小岩店</v>
          </cell>
          <cell r="I23" t="str">
            <v>东京都 葛饰区新小岩1-30-2</v>
          </cell>
          <cell r="J23" t="str">
            <v>唐吉訶德畢加索新小岩店</v>
          </cell>
          <cell r="K23" t="str">
            <v>東京都 葛飾區新小岩1-30-2</v>
          </cell>
          <cell r="L23" t="str">
            <v>돈키호테 피카소 신코이와점</v>
          </cell>
          <cell r="M23" t="str">
            <v>도쿄도 카츠시카구 신코이와 1-30-2</v>
          </cell>
          <cell r="N23" t="str">
            <v>ปิกัสโซ่ สาขาชินโคอิวะ</v>
          </cell>
          <cell r="O23" t="str">
            <v>1-30-2 ชินโคอิวะ คาสึชิกะ-กุ โตเกียว</v>
          </cell>
          <cell r="P23" t="str">
            <v>0570-012-211</v>
          </cell>
          <cell r="Q23">
            <v>35.715759059523897</v>
          </cell>
          <cell r="R23">
            <v>139.858075912104</v>
          </cell>
          <cell r="S23" t="str">
            <v>24時間営業</v>
          </cell>
          <cell r="U23" t="str">
            <v>24時間営業-0:00</v>
          </cell>
        </row>
        <row r="24">
          <cell r="A24">
            <v>37</v>
          </cell>
          <cell r="B24" t="str">
            <v>ピカソ国分寺店</v>
          </cell>
          <cell r="C24" t="str">
            <v>185-0012</v>
          </cell>
          <cell r="D24" t="str">
            <v>東京都</v>
          </cell>
          <cell r="E24" t="str">
            <v>東京都国分寺市本町2-2-8</v>
          </cell>
          <cell r="F24" t="str">
            <v>Picasso Kokubunji store</v>
          </cell>
          <cell r="G24" t="str">
            <v>2-2-8 Hon-cho, Kokubunji-shi, Tokyo</v>
          </cell>
          <cell r="H24" t="str">
            <v>唐吉诃德  毕加索国分寺店</v>
          </cell>
          <cell r="I24" t="str">
            <v>东京都 国分寺市本町2-2-8</v>
          </cell>
          <cell r="J24" t="str">
            <v>唐吉訶德畢加索國分寺店</v>
          </cell>
          <cell r="K24" t="str">
            <v>東京都 國分寺市本町2-2-8</v>
          </cell>
          <cell r="L24" t="str">
            <v>돈키호테 피카소 코쿠분지점</v>
          </cell>
          <cell r="M24" t="str">
            <v>도쿄도 코쿠분지시 혼쵸 2-2-8</v>
          </cell>
          <cell r="N24" t="str">
            <v>ปิกัสโซ่ สาขาโคคุบุนจิ</v>
          </cell>
          <cell r="O24" t="str">
            <v>2-2-8 ฮอนโช โคคุบุนจิชิ โตเกียว</v>
          </cell>
          <cell r="P24" t="str">
            <v>0570-012-811</v>
          </cell>
          <cell r="Q24">
            <v>35.700911362897102</v>
          </cell>
          <cell r="R24">
            <v>139.48189818326799</v>
          </cell>
          <cell r="S24" t="str">
            <v>8:30</v>
          </cell>
          <cell r="T24" t="str">
            <v>2:00</v>
          </cell>
          <cell r="U24" t="str">
            <v>8:30-2:00</v>
          </cell>
        </row>
        <row r="25">
          <cell r="A25">
            <v>38</v>
          </cell>
          <cell r="B25" t="str">
            <v>楽市街道箱崎店</v>
          </cell>
          <cell r="C25" t="str">
            <v>812-0053</v>
          </cell>
          <cell r="D25" t="str">
            <v>福岡県</v>
          </cell>
          <cell r="E25" t="str">
            <v>福岡県福岡市東区箱崎5-1-8</v>
          </cell>
          <cell r="F25" t="str">
            <v>Don Quijote Rakuichi Kaido Hakozaki store</v>
          </cell>
          <cell r="G25" t="str">
            <v>5-1-8 Hakozaki, Higashi-ku, Fukuoka-shi, Fukuoka</v>
          </cell>
          <cell r="H25" t="str">
            <v>唐吉诃德  乐市街道箱崎店</v>
          </cell>
          <cell r="I25" t="str">
            <v>福冈县 福冈市东区箱崎5-1-8</v>
          </cell>
          <cell r="J25" t="str">
            <v>唐吉訶德樂市街道箱崎店</v>
          </cell>
          <cell r="K25" t="str">
            <v>福岡縣 福岡市東區箱崎5-1-8</v>
          </cell>
          <cell r="L25" t="str">
            <v>돈키호테 라쿠이치가이도 하코자키점</v>
          </cell>
          <cell r="M25" t="str">
            <v>후쿠오카현 후쿠오카시 하코자키5-1-8</v>
          </cell>
          <cell r="N25" t="str">
            <v>สาขารัคคุอิจิไคโด ฮาโกซะคิ</v>
          </cell>
          <cell r="O25" t="str">
            <v>5-1-8 ฮาโกซากิ เขตฮิงาชิ เมืองฟุกุโอกะ ฟุกุโอกะ</v>
          </cell>
          <cell r="P25" t="str">
            <v>0570-012-911</v>
          </cell>
          <cell r="Q25">
            <v>33.624489282019198</v>
          </cell>
          <cell r="R25">
            <v>130.41981189834601</v>
          </cell>
          <cell r="S25" t="str">
            <v>10:00</v>
          </cell>
          <cell r="T25" t="str">
            <v>3:00</v>
          </cell>
          <cell r="U25" t="str">
            <v>10:00-3:00</v>
          </cell>
        </row>
        <row r="26">
          <cell r="A26">
            <v>40</v>
          </cell>
          <cell r="B26" t="str">
            <v xml:space="preserve">伊丹店 </v>
          </cell>
          <cell r="C26" t="str">
            <v>664-0899</v>
          </cell>
          <cell r="D26" t="str">
            <v>兵庫県</v>
          </cell>
          <cell r="E26" t="str">
            <v>兵庫県伊丹市大鹿7-62-1</v>
          </cell>
          <cell r="F26" t="str">
            <v>Don Quijote Itami store</v>
          </cell>
          <cell r="G26" t="str">
            <v>7-62-1 Ojika, Itami-shi, Hyogo</v>
          </cell>
          <cell r="H26" t="str">
            <v>唐吉诃德  伊丹店</v>
          </cell>
          <cell r="I26" t="str">
            <v>兵库县 伊丹市大鹿7-62-1</v>
          </cell>
          <cell r="J26" t="str">
            <v>唐吉訶德伊丹店</v>
          </cell>
          <cell r="K26" t="str">
            <v>兵庫縣 伊丹市大鹿7-62-1</v>
          </cell>
          <cell r="L26" t="str">
            <v>돈키호테 이타미점</v>
          </cell>
          <cell r="M26" t="str">
            <v>효고현 이타미시 오오지카 7-62-1</v>
          </cell>
          <cell r="N26" t="str">
            <v>สาขาอิตามิ</v>
          </cell>
          <cell r="O26" t="str">
            <v>7-62-1 โอจิกะ อิตามิชิ เฮียวโกะ</v>
          </cell>
          <cell r="P26" t="str">
            <v>0570-015-221</v>
          </cell>
          <cell r="Q26">
            <v>34.789216269782202</v>
          </cell>
          <cell r="R26">
            <v>135.40585022190999</v>
          </cell>
          <cell r="S26" t="str">
            <v>9:00</v>
          </cell>
          <cell r="T26" t="str">
            <v>3:00</v>
          </cell>
          <cell r="U26" t="str">
            <v>9:00-3:00</v>
          </cell>
        </row>
        <row r="27">
          <cell r="A27">
            <v>41</v>
          </cell>
          <cell r="B27" t="str">
            <v xml:space="preserve">西新店 </v>
          </cell>
          <cell r="C27" t="str">
            <v>814-0002</v>
          </cell>
          <cell r="D27" t="str">
            <v>福岡県</v>
          </cell>
          <cell r="E27" t="str">
            <v>福岡県福岡市早良区西新3-4-2</v>
          </cell>
          <cell r="F27" t="str">
            <v>Don Quijote Nishijin store</v>
          </cell>
          <cell r="G27" t="str">
            <v>3-4-2 Nishijin, Sawara-ku, Fukuoka-shi, Fukuoka</v>
          </cell>
          <cell r="H27" t="str">
            <v>唐吉诃德  西新店</v>
          </cell>
          <cell r="I27" t="str">
            <v>福冈县 福冈市早良区西新3-4-2</v>
          </cell>
          <cell r="J27" t="str">
            <v>唐吉訶德西新店</v>
          </cell>
          <cell r="K27" t="str">
            <v>福岡縣 福岡市早良區西新3-4-2</v>
          </cell>
          <cell r="L27" t="str">
            <v>돈키호테 니시진점</v>
          </cell>
          <cell r="M27" t="str">
            <v>후쿠오카현 후쿠오카시 사와라구 니시진 3-4-2</v>
          </cell>
          <cell r="N27" t="str">
            <v>สาขานิชิจิน</v>
          </cell>
          <cell r="O27" t="str">
            <v>3-4-2 นิชิจิน ซาวาระ-คุ เมืองฟุกุโอกะ ฟุกุโอกะ</v>
          </cell>
          <cell r="P27" t="str">
            <v>0570-015-311</v>
          </cell>
          <cell r="Q27">
            <v>33.583717918832299</v>
          </cell>
          <cell r="R27">
            <v>130.35801616601401</v>
          </cell>
          <cell r="S27" t="str">
            <v>9:00</v>
          </cell>
          <cell r="T27" t="str">
            <v>3:00</v>
          </cell>
          <cell r="U27" t="str">
            <v>9:00-3:00</v>
          </cell>
        </row>
        <row r="28">
          <cell r="A28">
            <v>42</v>
          </cell>
          <cell r="B28" t="str">
            <v>手稲店</v>
          </cell>
          <cell r="C28" t="str">
            <v>006-0815</v>
          </cell>
          <cell r="D28" t="str">
            <v>北海道</v>
          </cell>
          <cell r="E28" t="str">
            <v>北海道札幌市手稲区前田五条11-7-10</v>
          </cell>
          <cell r="F28" t="str">
            <v>Don Quijote Teine store</v>
          </cell>
          <cell r="G28" t="str">
            <v>11-7-10 Maeda gojo, Teine-ku, Sapporo-shi, Hokkaido</v>
          </cell>
          <cell r="H28" t="str">
            <v>唐吉诃德  手稻店</v>
          </cell>
          <cell r="I28" t="str">
            <v>北海道 札幌市手稻区前田五条11-7-10</v>
          </cell>
          <cell r="J28" t="str">
            <v>唐吉訶德手稻店</v>
          </cell>
          <cell r="K28" t="str">
            <v>北海道 札幌市手稻區前田五條11-7-10</v>
          </cell>
          <cell r="L28" t="str">
            <v>돈키호테 테이네점</v>
          </cell>
          <cell r="M28" t="str">
            <v>홋카이도 삿포로시 테이네구 마에다 5죠 11-7-10</v>
          </cell>
          <cell r="N28" t="str">
            <v>สาขาเทเนะ</v>
          </cell>
          <cell r="O28" t="str">
            <v>11-7-10 Maeda Gojo, Teine-ku, Sapporo-shi, Hokkaido</v>
          </cell>
          <cell r="P28" t="str">
            <v>0570-015-411</v>
          </cell>
          <cell r="Q28">
            <v>43.126013428180499</v>
          </cell>
          <cell r="R28">
            <v>141.25295082771299</v>
          </cell>
          <cell r="S28" t="str">
            <v>9:00</v>
          </cell>
          <cell r="T28" t="str">
            <v>1:00</v>
          </cell>
          <cell r="U28" t="str">
            <v>9:00-1:00</v>
          </cell>
        </row>
        <row r="29">
          <cell r="A29">
            <v>45</v>
          </cell>
          <cell r="B29" t="str">
            <v>平岡店</v>
          </cell>
          <cell r="C29" t="str">
            <v>004-0874</v>
          </cell>
          <cell r="D29" t="str">
            <v>北海道</v>
          </cell>
          <cell r="E29" t="str">
            <v>北海道札幌市清田区平岡四条1-1-35</v>
          </cell>
          <cell r="F29" t="str">
            <v>Don Quijote Hiraoka store</v>
          </cell>
          <cell r="G29" t="str">
            <v>1-1-35 Hiraoka yojo, Kiyota-ku, Sapporo-shi, Hokkaido</v>
          </cell>
          <cell r="H29" t="str">
            <v>唐吉诃德  平冈店</v>
          </cell>
          <cell r="I29" t="str">
            <v>北海道 札幌市清田区平冈四条1-1-35</v>
          </cell>
          <cell r="J29" t="str">
            <v>唐吉訶德平岡店</v>
          </cell>
          <cell r="K29" t="str">
            <v>北海道 札幌市清田區平岡四條1-1-35</v>
          </cell>
          <cell r="L29" t="str">
            <v>돈키호테 히라오카점</v>
          </cell>
          <cell r="M29" t="str">
            <v>홋카이도 삿포로시 키요타구 히라오카4죠 1-1-35</v>
          </cell>
          <cell r="N29" t="str">
            <v>สาขาฮิราโอกะ</v>
          </cell>
          <cell r="O29" t="str">
            <v>1-1-35 ฮิราโอกะ โยโจ คิโยตะ-คุ เมืองซัปโปโร ฮอกไกโด</v>
          </cell>
          <cell r="P29" t="str">
            <v>0570-015-611</v>
          </cell>
          <cell r="Q29">
            <v>43.008374726953903</v>
          </cell>
          <cell r="R29">
            <v>141.44790289517999</v>
          </cell>
          <cell r="S29" t="str">
            <v>9:00</v>
          </cell>
          <cell r="T29" t="str">
            <v>2:00</v>
          </cell>
          <cell r="U29" t="str">
            <v>9:00-2:00</v>
          </cell>
        </row>
        <row r="30">
          <cell r="A30">
            <v>48</v>
          </cell>
          <cell r="B30" t="str">
            <v>MEGAドン・キホーテかわさき店</v>
          </cell>
          <cell r="C30" t="str">
            <v>212-0022</v>
          </cell>
          <cell r="D30" t="str">
            <v>神奈川県</v>
          </cell>
          <cell r="E30" t="str">
            <v>神奈川県川崎市幸区神明町1-44-1</v>
          </cell>
          <cell r="F30" t="str">
            <v>MEGA Don Quijote Kawasaki store</v>
          </cell>
          <cell r="G30" t="str">
            <v>1-44-1 Shinmei-cho, Saiwai-ku ,Kawasaki-shi, Kanagawa</v>
          </cell>
          <cell r="H30" t="str">
            <v>唐吉诃德  川崎店</v>
          </cell>
          <cell r="I30" t="str">
            <v>神奈川县 川崎市幸区神明町1-44-1</v>
          </cell>
          <cell r="J30" t="str">
            <v>唐吉訶德川崎店</v>
          </cell>
          <cell r="K30" t="str">
            <v>神奈川縣 川崎市幸區神明町1-44-1</v>
          </cell>
          <cell r="L30" t="str">
            <v>돈키호테 카와사키점</v>
          </cell>
          <cell r="M30" t="str">
            <v>카나가와현 카와사키시 신메이쵸 1-44-1</v>
          </cell>
          <cell r="N30" t="str">
            <v>สาขาคาวาซากิ</v>
          </cell>
          <cell r="O30" t="str">
            <v>1-44-1 ชินเมอิโช ไซวาอิกุ คาวาซากิชิ คานากาวะ</v>
          </cell>
          <cell r="P30" t="str">
            <v>0570-015-801</v>
          </cell>
          <cell r="Q30">
            <v>35.539862844251999</v>
          </cell>
          <cell r="R30">
            <v>139.688840383263</v>
          </cell>
          <cell r="S30" t="str">
            <v>24時間営業</v>
          </cell>
          <cell r="U30" t="str">
            <v>24時間営業-0:00</v>
          </cell>
        </row>
        <row r="31">
          <cell r="A31">
            <v>50</v>
          </cell>
          <cell r="B31" t="str">
            <v xml:space="preserve">楽市楽座久留米店 </v>
          </cell>
          <cell r="C31" t="str">
            <v>839-0809</v>
          </cell>
          <cell r="D31" t="str">
            <v>福岡県</v>
          </cell>
          <cell r="E31" t="str">
            <v>福岡県久留米市東合川2-2-1</v>
          </cell>
          <cell r="F31" t="str">
            <v>Don Quijote Rakuichi Rakuza Kurume store</v>
          </cell>
          <cell r="G31" t="str">
            <v>2-2-1 Higashiaikawa, Kurume-shi, Fukuoka</v>
          </cell>
          <cell r="H31" t="str">
            <v>唐吉诃德  乐市乐座位久留米店</v>
          </cell>
          <cell r="I31" t="str">
            <v>福冈县 久留米市东合川2-2-1</v>
          </cell>
          <cell r="J31" t="str">
            <v>唐吉訶德樂市樂座位久留米店</v>
          </cell>
          <cell r="K31" t="str">
            <v>福岡縣 久留米市東合川2-2-1</v>
          </cell>
          <cell r="L31" t="str">
            <v>돈키호테 라쿠이치 라쿠자 구루메점</v>
          </cell>
          <cell r="M31" t="str">
            <v>후쿠오카현 구루메시 히가시아이카와 2-2-1</v>
          </cell>
          <cell r="N31" t="str">
            <v>สาขาราคุอิจิราคุซาคุรุเมะ</v>
          </cell>
          <cell r="O31" t="str">
            <v>2-2-1 ฮิงาชิไอคาวะ เมืองคุรุเมะ จังหวัดฟุกุโอกะ</v>
          </cell>
          <cell r="P31" t="str">
            <v>0570-015-811</v>
          </cell>
          <cell r="Q31">
            <v>33.320097690408403</v>
          </cell>
          <cell r="R31">
            <v>130.546162483193</v>
          </cell>
          <cell r="S31" t="str">
            <v>10:00</v>
          </cell>
          <cell r="T31" t="str">
            <v>3:00</v>
          </cell>
          <cell r="U31" t="str">
            <v>10:00-3:00</v>
          </cell>
        </row>
        <row r="32">
          <cell r="A32">
            <v>53</v>
          </cell>
          <cell r="B32" t="str">
            <v xml:space="preserve">青戸店 </v>
          </cell>
          <cell r="C32" t="str">
            <v>125-0062</v>
          </cell>
          <cell r="D32" t="str">
            <v>東京都</v>
          </cell>
          <cell r="E32" t="str">
            <v>東京都葛飾区青戸3-1-1</v>
          </cell>
          <cell r="F32" t="str">
            <v>Don Quijote Aoto store</v>
          </cell>
          <cell r="G32" t="str">
            <v>3-1-1 Aoto, Katsushika-ku, Tokyo</v>
          </cell>
          <cell r="H32" t="str">
            <v>唐吉诃德 青户店</v>
          </cell>
          <cell r="I32" t="str">
            <v>东京都 葛饰区青户3-1-1</v>
          </cell>
          <cell r="J32" t="str">
            <v>唐吉訶德青戶店</v>
          </cell>
          <cell r="K32" t="str">
            <v>東京都 葛飾區青戶3-1-1</v>
          </cell>
          <cell r="L32" t="str">
            <v>돈키호테 아오토점</v>
          </cell>
          <cell r="M32" t="str">
            <v>도쿄도 카츠시카구 아오토 3-1-1</v>
          </cell>
          <cell r="N32" t="str">
            <v>สาขาอาโอะโด</v>
          </cell>
          <cell r="O32" t="str">
            <v>3-1-1 อาโอโตะ คาสึชิกะ-กุ โตเกียว</v>
          </cell>
          <cell r="P32" t="str">
            <v>0570-015-911</v>
          </cell>
          <cell r="Q32">
            <v>35.746907823286598</v>
          </cell>
          <cell r="R32">
            <v>139.846309608642</v>
          </cell>
          <cell r="S32" t="str">
            <v>9:00</v>
          </cell>
          <cell r="T32" t="str">
            <v>5:00</v>
          </cell>
          <cell r="U32" t="str">
            <v>9:00-5:00</v>
          </cell>
        </row>
        <row r="33">
          <cell r="A33">
            <v>56</v>
          </cell>
          <cell r="B33" t="str">
            <v xml:space="preserve">戸塚原宿店 </v>
          </cell>
          <cell r="C33" t="str">
            <v>245-0063</v>
          </cell>
          <cell r="D33" t="str">
            <v>神奈川県</v>
          </cell>
          <cell r="E33" t="str">
            <v>神奈川県横浜市戸塚区原宿4-5-11</v>
          </cell>
          <cell r="F33" t="str">
            <v>Don Quijote Totsuka Harajuku store</v>
          </cell>
          <cell r="G33" t="str">
            <v>4-5-11 Harajuku, Totsuka-ku Yokohama-shi, Kanagawa</v>
          </cell>
          <cell r="H33" t="str">
            <v>唐吉诃德 户塚原宿店</v>
          </cell>
          <cell r="I33" t="str">
            <v>神奈川县 横滨市户塚区原宿4-5-11</v>
          </cell>
          <cell r="J33" t="str">
            <v>唐吉訶德戶塚原宿店</v>
          </cell>
          <cell r="K33" t="str">
            <v>神奈川縣  橫濱市戶塚區原宿4-5-11</v>
          </cell>
          <cell r="L33" t="str">
            <v>돈키호테 토츠카 하라주쿠점</v>
          </cell>
          <cell r="M33" t="str">
            <v>카나가와현 요코하마시 하라주쿠 4-5-11</v>
          </cell>
          <cell r="N33" t="str">
            <v>โทซึคาคุฮาราจูกุเท็น</v>
          </cell>
          <cell r="O33" t="str">
            <v>4-5-11 ฮาราจูกุ เขตโทสึกะ เมืองโยโกฮาม่า จังหวัดคานากาว่า</v>
          </cell>
          <cell r="P33" t="str">
            <v>0570-017-211</v>
          </cell>
          <cell r="Q33">
            <v>35.375589517607203</v>
          </cell>
          <cell r="R33">
            <v>139.503637513939</v>
          </cell>
          <cell r="S33" t="str">
            <v>8:00</v>
          </cell>
          <cell r="T33" t="str">
            <v>3:00</v>
          </cell>
          <cell r="U33" t="str">
            <v>8:00-3:00</v>
          </cell>
        </row>
        <row r="34">
          <cell r="A34">
            <v>57</v>
          </cell>
          <cell r="B34" t="str">
            <v>京都南インター店</v>
          </cell>
          <cell r="C34" t="str">
            <v>601-8127</v>
          </cell>
          <cell r="D34" t="str">
            <v>京都府</v>
          </cell>
          <cell r="E34" t="str">
            <v>京都府京都市南区上鳥羽北花名町1-2</v>
          </cell>
          <cell r="F34" t="str">
            <v>Don Quijote Kyoto Minami Interchange store</v>
          </cell>
          <cell r="G34" t="str">
            <v>1-2 Kamitobakitahanana-cho, Minami-ku, Kyoto</v>
          </cell>
          <cell r="H34" t="str">
            <v>唐吉诃德 京都南Inter店</v>
          </cell>
          <cell r="I34" t="str">
            <v>京都府 京都市南区上鸟羽北花名町1-2</v>
          </cell>
          <cell r="J34" t="str">
            <v>唐吉訶德京都南Inter店</v>
          </cell>
          <cell r="K34" t="str">
            <v>京都府 京都市南區上鳥羽北花名町1-2</v>
          </cell>
          <cell r="L34" t="str">
            <v>돈키호테 교토 미나미 인터점</v>
          </cell>
          <cell r="M34" t="str">
            <v>교토부 교토시 미나미구 카미토바키타 하나나쵸1-2</v>
          </cell>
          <cell r="N34" t="str">
            <v>เกียวโตมินามิอินตาเท็น</v>
          </cell>
          <cell r="O34" t="str">
            <v>1-2 คามิโตบากิตะฮานานะ-โช มินามิ-กุ เกียวโต</v>
          </cell>
          <cell r="P34" t="str">
            <v>0570-017-311</v>
          </cell>
          <cell r="Q34">
            <v>34.967005847432397</v>
          </cell>
          <cell r="R34">
            <v>135.74619645078701</v>
          </cell>
          <cell r="S34" t="str">
            <v>10:00</v>
          </cell>
          <cell r="T34" t="str">
            <v>5:00</v>
          </cell>
          <cell r="U34" t="str">
            <v>10:00-5:00</v>
          </cell>
        </row>
        <row r="35">
          <cell r="A35">
            <v>58</v>
          </cell>
          <cell r="B35" t="str">
            <v>町田駅前店</v>
          </cell>
          <cell r="C35" t="str">
            <v>194-0013</v>
          </cell>
          <cell r="D35" t="str">
            <v>東京都</v>
          </cell>
          <cell r="E35" t="str">
            <v xml:space="preserve">東京都町田市原町田4-2-14 </v>
          </cell>
          <cell r="F35" t="str">
            <v>Don Quijote Machida Ekimae store</v>
          </cell>
          <cell r="G35" t="str">
            <v>4-2-14 Haramachida, Machida-shi, Tokyo</v>
          </cell>
          <cell r="H35" t="str">
            <v>唐吉诃德 町田站前店</v>
          </cell>
          <cell r="I35" t="str">
            <v>东京都 町田市原町田4-2-14</v>
          </cell>
          <cell r="J35" t="str">
            <v>唐吉訶德町田站前店</v>
          </cell>
          <cell r="K35" t="str">
            <v>東京都 町田市原町田4-2-14</v>
          </cell>
          <cell r="L35" t="str">
            <v>돈키호테 마치다 에키마에점</v>
          </cell>
          <cell r="M35" t="str">
            <v>도쿄도 마치다시 하라마치다 4-2-14</v>
          </cell>
          <cell r="N35" t="str">
            <v>มัจจิดะเอกิไมเท็น</v>
          </cell>
          <cell r="O35" t="str">
            <v>4-2-14 ฮารามาชิดะ เมืองมาชิดะ โตเกียว</v>
          </cell>
          <cell r="P35" t="str">
            <v>0570-017-411</v>
          </cell>
          <cell r="Q35">
            <v>35.541873572129703</v>
          </cell>
          <cell r="R35">
            <v>139.44739229325199</v>
          </cell>
          <cell r="S35" t="str">
            <v>24時間営業</v>
          </cell>
          <cell r="U35" t="str">
            <v>24時間営業-0:00</v>
          </cell>
        </row>
        <row r="36">
          <cell r="A36">
            <v>60</v>
          </cell>
          <cell r="B36" t="str">
            <v>BIGFUN平和島店</v>
          </cell>
          <cell r="C36" t="str">
            <v>143-0006</v>
          </cell>
          <cell r="D36" t="str">
            <v>東京都</v>
          </cell>
          <cell r="E36" t="str">
            <v>東京都大田区平和島1-1-1</v>
          </cell>
          <cell r="F36" t="str">
            <v>Don Quijote BIGFUN Heiwajima store</v>
          </cell>
          <cell r="G36" t="str">
            <v>1-1-1 Heiwajima, Ota-ku, Tokyo</v>
          </cell>
          <cell r="H36" t="str">
            <v>唐吉诃德 BIG FUN平和岛店</v>
          </cell>
          <cell r="I36" t="str">
            <v>东京都 大田区平和岛1-1-1</v>
          </cell>
          <cell r="J36" t="str">
            <v>唐吉訶德BIG FUN平和島店</v>
          </cell>
          <cell r="K36" t="str">
            <v>東京都 大田區平和島1-1-1</v>
          </cell>
          <cell r="L36" t="str">
            <v>돈키호테 BIG FUN 헤이와지마</v>
          </cell>
          <cell r="M36" t="str">
            <v>도쿄도 오오타구 헤이와지마 1-1-1</v>
          </cell>
          <cell r="N36" t="str">
            <v>บิ๊กฟันเฮวะจิมะเท็น</v>
          </cell>
          <cell r="O36" t="str">
            <v>1-1-1 เฮวาจิมะ โอตะ-กุ โตเกียว</v>
          </cell>
          <cell r="P36" t="str">
            <v>0570-017-511</v>
          </cell>
          <cell r="Q36">
            <v>35.584330807659903</v>
          </cell>
          <cell r="R36">
            <v>139.74088568326499</v>
          </cell>
          <cell r="S36" t="str">
            <v>7:00</v>
          </cell>
          <cell r="T36" t="str">
            <v>3:00</v>
          </cell>
          <cell r="U36" t="str">
            <v>7:00-3:00</v>
          </cell>
        </row>
        <row r="37">
          <cell r="A37">
            <v>61</v>
          </cell>
          <cell r="B37" t="str">
            <v>中野駅前店</v>
          </cell>
          <cell r="C37" t="str">
            <v>164-0001</v>
          </cell>
          <cell r="D37" t="str">
            <v>東京都</v>
          </cell>
          <cell r="E37" t="str">
            <v>東京都中野区中野5-68-5</v>
          </cell>
          <cell r="F37" t="str">
            <v>Don Quijote Nakano Ekimae store</v>
          </cell>
          <cell r="G37" t="str">
            <v>5-68-5 Nakano, Nakano-ku, Tokyo</v>
          </cell>
          <cell r="H37" t="str">
            <v>唐吉诃德 中野站前店</v>
          </cell>
          <cell r="I37" t="str">
            <v>东京都 中野区中野5-68-5</v>
          </cell>
          <cell r="J37" t="str">
            <v>唐吉訶德中野站前店</v>
          </cell>
          <cell r="K37" t="str">
            <v>東京都 中野區中野5-68-5</v>
          </cell>
          <cell r="L37" t="str">
            <v>돈키호테 나카노 에키마에점</v>
          </cell>
          <cell r="M37" t="str">
            <v>도쿄도 나카노구 나카노 5-68-5</v>
          </cell>
          <cell r="N37" t="str">
            <v>นากาโนะเอกิไมเท็น</v>
          </cell>
          <cell r="O37" t="str">
            <v>5-68-5 นากาโนะ เขตนากาโนะ โตเกียว</v>
          </cell>
          <cell r="P37" t="str">
            <v>0570-017-611</v>
          </cell>
          <cell r="Q37">
            <v>35.709075148202402</v>
          </cell>
          <cell r="R37">
            <v>139.665313923973</v>
          </cell>
          <cell r="S37" t="str">
            <v>10:00</v>
          </cell>
          <cell r="T37" t="str">
            <v>5:00</v>
          </cell>
          <cell r="U37" t="str">
            <v>10:00-5:00</v>
          </cell>
        </row>
        <row r="38">
          <cell r="A38">
            <v>62</v>
          </cell>
          <cell r="B38" t="str">
            <v xml:space="preserve">新座野火止店 </v>
          </cell>
          <cell r="C38" t="str">
            <v>352-0011</v>
          </cell>
          <cell r="D38" t="str">
            <v>埼玉県</v>
          </cell>
          <cell r="E38" t="str">
            <v>埼玉県新座市野火止4-1-77</v>
          </cell>
          <cell r="F38" t="str">
            <v>Don Quijote Niiza Nobidome store</v>
          </cell>
          <cell r="G38" t="str">
            <v>4-1-77 Nobidome,Niiza-shi Saitama</v>
          </cell>
          <cell r="H38" t="str">
            <v>唐吉诃德 新座野火止店</v>
          </cell>
          <cell r="I38" t="str">
            <v>埼玉县 新座市野火止4-1-77</v>
          </cell>
          <cell r="J38" t="str">
            <v>唐吉訶德新座野火止店</v>
          </cell>
          <cell r="K38" t="str">
            <v>埼玉縣 新座市野火止4-1-77</v>
          </cell>
          <cell r="L38" t="str">
            <v>돈키호테 니이자 노비토메점</v>
          </cell>
          <cell r="M38" t="str">
            <v>사이타마현 니이자시 노비토메 4-1-77</v>
          </cell>
          <cell r="N38" t="str">
            <v>นีซ่าโนบิโทเมะเท็น</v>
          </cell>
          <cell r="O38" t="str">
            <v>4-1-77 โนบิโดเมะ นิอิซาชิ ไซตามะ</v>
          </cell>
          <cell r="P38" t="str">
            <v>0570-017-911</v>
          </cell>
          <cell r="Q38">
            <v>35.7973665035477</v>
          </cell>
          <cell r="R38">
            <v>139.566751900459</v>
          </cell>
          <cell r="S38" t="str">
            <v>9:00</v>
          </cell>
          <cell r="T38" t="str">
            <v>3:00</v>
          </cell>
          <cell r="U38" t="str">
            <v>9:00-3:00</v>
          </cell>
        </row>
        <row r="39">
          <cell r="A39">
            <v>63</v>
          </cell>
          <cell r="B39" t="str">
            <v xml:space="preserve">北池袋店 </v>
          </cell>
          <cell r="C39" t="str">
            <v>170-0011</v>
          </cell>
          <cell r="D39" t="str">
            <v>東京都</v>
          </cell>
          <cell r="E39" t="str">
            <v xml:space="preserve">東京都豊島区池袋本町2-7-5 </v>
          </cell>
          <cell r="F39" t="str">
            <v>Don Quijote Kita-Ikebukuro store</v>
          </cell>
          <cell r="G39" t="str">
            <v>2-7-5 Ikebukuro-honcho, Toshima-ku, Tokyo</v>
          </cell>
          <cell r="H39" t="str">
            <v>唐吉诃德 北池袋店</v>
          </cell>
          <cell r="I39" t="str">
            <v>东京都 丰岛区池袋本町2-7-5</v>
          </cell>
          <cell r="J39" t="str">
            <v>唐吉訶德北池袋店</v>
          </cell>
          <cell r="K39" t="str">
            <v>東京都 豐島區池袋本町2-7-5</v>
          </cell>
          <cell r="L39" t="str">
            <v>돈키호테 키타 이케부쿠로점</v>
          </cell>
          <cell r="M39" t="str">
            <v>도쿄도 토시마구 이케부쿠로 혼쵸 2-7-5</v>
          </cell>
          <cell r="N39" t="str">
            <v>คิตะอิเคะบุกุโระเท็น</v>
          </cell>
          <cell r="O39" t="str">
            <v>2-7-5 อิเคบุคุโระฮอนโช โทชิมะ-คุ โตเกียว</v>
          </cell>
          <cell r="P39" t="str">
            <v>0570-018-211</v>
          </cell>
          <cell r="Q39">
            <v>35.741181295811103</v>
          </cell>
          <cell r="R39">
            <v>139.708009296764</v>
          </cell>
          <cell r="S39" t="str">
            <v>24時間営業</v>
          </cell>
          <cell r="U39" t="str">
            <v>24時間営業-0:00</v>
          </cell>
        </row>
        <row r="40">
          <cell r="A40">
            <v>64</v>
          </cell>
          <cell r="B40" t="str">
            <v>三宮店</v>
          </cell>
          <cell r="C40" t="str">
            <v>650-0011</v>
          </cell>
          <cell r="D40" t="str">
            <v>兵庫県</v>
          </cell>
          <cell r="E40" t="str">
            <v>兵庫県神戸市中央区下山手通2-12-3</v>
          </cell>
          <cell r="F40" t="str">
            <v>Don Quijote Sannomiya store</v>
          </cell>
          <cell r="G40" t="str">
            <v>2-12-3 Shimoyamatedori, Chuo-ku, Kobe-shi, Hyogo</v>
          </cell>
          <cell r="H40" t="str">
            <v>唐吉诃德 三宫店</v>
          </cell>
          <cell r="I40" t="str">
            <v>兵库县 神户市中央区下山手大道2-12-3</v>
          </cell>
          <cell r="J40" t="str">
            <v>唐吉訶德三宮店</v>
          </cell>
          <cell r="K40" t="str">
            <v>兵庫縣 神戶市中央區下山手大道2-12-3</v>
          </cell>
          <cell r="L40" t="str">
            <v>돈키호테 산노미야점</v>
          </cell>
          <cell r="M40" t="str">
            <v>효고현 고베시 시모야마테도오리 2-12-3</v>
          </cell>
          <cell r="N40" t="str">
            <v>ซังโนะมิยะเท็น</v>
          </cell>
          <cell r="O40" t="str">
            <v>2-12-3 ชิโมยามาเทะโดริ ชูโอ-กุ เมืองโกเบ จังหวัดเฮียวโกะ</v>
          </cell>
          <cell r="P40" t="str">
            <v>0570-018-311</v>
          </cell>
          <cell r="Q40">
            <v>34.693291986609204</v>
          </cell>
          <cell r="R40">
            <v>135.189743125565</v>
          </cell>
          <cell r="S40" t="str">
            <v>24時間営業</v>
          </cell>
          <cell r="U40" t="str">
            <v>24時間営業-0:00</v>
          </cell>
        </row>
        <row r="41">
          <cell r="A41">
            <v>65</v>
          </cell>
          <cell r="B41" t="str">
            <v>宇都宮簗瀬店</v>
          </cell>
          <cell r="C41" t="str">
            <v>321-0933</v>
          </cell>
          <cell r="D41" t="str">
            <v>栃木県</v>
          </cell>
          <cell r="E41" t="str">
            <v>栃木県宇都宮市簗瀬町1590-6</v>
          </cell>
          <cell r="F41" t="str">
            <v>Don Quijote Utsunomiya Yanase store</v>
          </cell>
          <cell r="G41" t="str">
            <v>1590-6 Azaicchota Yanase-cho, Utsunomiya-shi, Tochigi</v>
          </cell>
          <cell r="H41" t="str">
            <v>唐吉诃德 宇都宫簗濑店</v>
          </cell>
          <cell r="I41" t="str">
            <v>栃木县 宇都宫市簗濑町1590-6</v>
          </cell>
          <cell r="J41" t="str">
            <v>唐吉訶德宇都宮簗瀨店</v>
          </cell>
          <cell r="K41" t="str">
            <v>栃木縣 宇都宫市簗瀨町1590-6</v>
          </cell>
          <cell r="L41" t="str">
            <v>돈키호테 우츠노미야 야나세점</v>
          </cell>
          <cell r="M41" t="str">
            <v>토치기현 우츠노미야 야나제마치 1590-6</v>
          </cell>
          <cell r="N41" t="str">
            <v>สาขาอุทสึโนะมิยะยานาเซะ</v>
          </cell>
          <cell r="O41" t="str">
            <v>1590-6 อาซาอิโชตะ ยานาเสะโช เมืองอุสึโนมิยะ จังหวัดโทชิงิ</v>
          </cell>
          <cell r="P41" t="str">
            <v>0570-018-411</v>
          </cell>
          <cell r="Q41">
            <v>36.542509548376401</v>
          </cell>
          <cell r="R41">
            <v>139.89069606795599</v>
          </cell>
          <cell r="S41" t="str">
            <v>10:00</v>
          </cell>
          <cell r="T41" t="str">
            <v>3:00</v>
          </cell>
          <cell r="U41" t="str">
            <v>10:00-3:00</v>
          </cell>
        </row>
        <row r="42">
          <cell r="A42">
            <v>67</v>
          </cell>
          <cell r="B42" t="str">
            <v>亀戸店</v>
          </cell>
          <cell r="C42" t="str">
            <v>136-0071</v>
          </cell>
          <cell r="D42" t="str">
            <v>東京都</v>
          </cell>
          <cell r="E42" t="str">
            <v>東京都江東区亀戸1-40-2</v>
          </cell>
          <cell r="F42" t="str">
            <v>Don Quijote Kameido</v>
          </cell>
          <cell r="G42" t="str">
            <v>1-40-2 Kameido, Koto-ku, Tokyo</v>
          </cell>
          <cell r="H42" t="str">
            <v>唐吉诃德 龟户店</v>
          </cell>
          <cell r="I42" t="str">
            <v>龟戸1-40-2</v>
          </cell>
          <cell r="J42" t="str">
            <v>唐吉訶德龜戶店</v>
          </cell>
          <cell r="K42" t="str">
            <v>東京都 龜戶1-40-2</v>
          </cell>
          <cell r="L42" t="str">
            <v>돈키호테 카메이도 에키마에점</v>
          </cell>
          <cell r="M42" t="str">
            <v>도쿄도 코토구 카메이도 1-40-2</v>
          </cell>
          <cell r="N42" t="str">
            <v>คาเมะโดะเอกิไมเท็น</v>
          </cell>
          <cell r="O42" t="str">
            <v>1-40-2 คาเมโดะ โคโตะ-คุ โตเกียว</v>
          </cell>
          <cell r="P42" t="str">
            <v>0570-018-611</v>
          </cell>
          <cell r="Q42">
            <v>35.696961268337901</v>
          </cell>
          <cell r="R42">
            <v>139.82547789860899</v>
          </cell>
          <cell r="S42" t="e">
            <v>#N/A</v>
          </cell>
          <cell r="T42" t="e">
            <v>#N/A</v>
          </cell>
          <cell r="U42" t="e">
            <v>#N/A</v>
          </cell>
        </row>
        <row r="43">
          <cell r="A43">
            <v>68</v>
          </cell>
          <cell r="B43" t="str">
            <v xml:space="preserve">ひらつか店 </v>
          </cell>
          <cell r="C43" t="str">
            <v>254-0013</v>
          </cell>
          <cell r="D43" t="str">
            <v>神奈川県</v>
          </cell>
          <cell r="E43" t="str">
            <v>神奈川県平塚市田村2-7-31</v>
          </cell>
          <cell r="F43" t="str">
            <v>Don Quijote Hiratsuka store</v>
          </cell>
          <cell r="G43" t="str">
            <v>2-7-31 Tamura, Hiratsuka-shi, Kanagawa</v>
          </cell>
          <cell r="H43" t="str">
            <v>唐吉诃德 平塚店</v>
          </cell>
          <cell r="I43" t="str">
            <v>神奈川县 平塚市田村2-7-31</v>
          </cell>
          <cell r="J43" t="str">
            <v>唐吉訶德平塚店</v>
          </cell>
          <cell r="K43" t="str">
            <v>神奈川縣 平塚市田村2-7-31</v>
          </cell>
          <cell r="L43" t="str">
            <v>돈키호테 히라츠카점</v>
          </cell>
          <cell r="M43" t="str">
            <v>카나가와현 히라츠카시 타무라 2-7-31</v>
          </cell>
          <cell r="N43" t="str">
            <v>ฮิราซึกะเท็น</v>
          </cell>
          <cell r="O43" t="str">
            <v>2-7-31 ทามูระ เมืองฮิราสึกะ จังหวัดคานากาว่า</v>
          </cell>
          <cell r="P43" t="str">
            <v>0570-018-911</v>
          </cell>
          <cell r="Q43">
            <v>35.369772894551701</v>
          </cell>
          <cell r="R43">
            <v>139.36099255442201</v>
          </cell>
          <cell r="S43" t="str">
            <v>9:00</v>
          </cell>
          <cell r="T43" t="str">
            <v>27:00</v>
          </cell>
          <cell r="U43" t="str">
            <v>9:00-3:00</v>
          </cell>
        </row>
        <row r="44">
          <cell r="A44">
            <v>70</v>
          </cell>
          <cell r="B44" t="str">
            <v>MEGAドン・キホーテ柏店</v>
          </cell>
          <cell r="C44" t="str">
            <v>277-0081</v>
          </cell>
          <cell r="D44" t="str">
            <v>千葉県</v>
          </cell>
          <cell r="E44" t="str">
            <v>千葉県柏市富里3-3-2</v>
          </cell>
          <cell r="F44" t="str">
            <v>MEGA Don Quijote Kashiwa store</v>
          </cell>
          <cell r="G44" t="str">
            <v>3-3-2 Tomisato, Kashiwa-shi, Chiba</v>
          </cell>
          <cell r="H44" t="str">
            <v>MEGA DONKI 柏店</v>
          </cell>
          <cell r="I44" t="str">
            <v>千叶县 柏市富里3-3-2</v>
          </cell>
          <cell r="J44" t="str">
            <v>MEGA唐吉訶德柏店</v>
          </cell>
          <cell r="K44" t="str">
            <v>千葉縣 柏市富里3-3-2</v>
          </cell>
          <cell r="L44" t="str">
            <v>MEGA 돈키호테 카시와점</v>
          </cell>
          <cell r="M44" t="str">
            <v>치바현 카시와시 토마사토 3-3-2</v>
          </cell>
          <cell r="N44" t="str">
            <v>เมกะ คาชิวะเท็น</v>
          </cell>
          <cell r="O44" t="str">
            <v>3-3-2 โทมิซาโตะ เมืองคาชิวะ จังหวัดชิบะ</v>
          </cell>
          <cell r="P44" t="str">
            <v>0570-019-211</v>
          </cell>
          <cell r="Q44">
            <v>35.854317376579999</v>
          </cell>
          <cell r="R44">
            <v>139.96200246793299</v>
          </cell>
          <cell r="S44" t="str">
            <v>9:00</v>
          </cell>
          <cell r="T44" t="str">
            <v>4:00</v>
          </cell>
          <cell r="U44" t="str">
            <v>9:00-4:00</v>
          </cell>
        </row>
        <row r="45">
          <cell r="A45">
            <v>71</v>
          </cell>
          <cell r="B45" t="str">
            <v>ピカソ三軒茶屋店</v>
          </cell>
          <cell r="C45" t="str">
            <v>154-0024</v>
          </cell>
          <cell r="D45" t="str">
            <v>東京都</v>
          </cell>
          <cell r="E45" t="str">
            <v xml:space="preserve">東京都世田谷区三軒茶屋2-12-12 </v>
          </cell>
          <cell r="F45" t="str">
            <v>Picasso Sangenjaya store</v>
          </cell>
          <cell r="G45" t="str">
            <v>2-12-12 Sangenjaya, Setagaya-ku, Tokyo</v>
          </cell>
          <cell r="H45" t="str">
            <v>唐吉诃德 毕加索三轩茶屋店</v>
          </cell>
          <cell r="I45" t="str">
            <v>东京都 世田谷区三轩茶屋2-12-12</v>
          </cell>
          <cell r="J45" t="str">
            <v>唐吉訶德畢加索三軒茶屋店</v>
          </cell>
          <cell r="K45" t="str">
            <v>東京都  世田谷區三軒茶屋2-12-12</v>
          </cell>
          <cell r="L45" t="str">
            <v>돈키호테 피카소 산겐자야점</v>
          </cell>
          <cell r="M45" t="str">
            <v>도쿄도 세타가야구 산겐자야 2-12-12</v>
          </cell>
          <cell r="N45" t="str">
            <v>ปิกัสโซ่ซังเก็นจายะเท็น</v>
          </cell>
          <cell r="O45" t="str">
            <v>2-12-12 ซังเก็นจายะ เซตากายะ-คุ โตเกียว</v>
          </cell>
          <cell r="P45" t="str">
            <v>0570-019-311</v>
          </cell>
          <cell r="Q45">
            <v>35.642479395602201</v>
          </cell>
          <cell r="R45">
            <v>139.66976499860701</v>
          </cell>
          <cell r="S45" t="str">
            <v>24時間営業</v>
          </cell>
          <cell r="U45" t="str">
            <v>24時間営業-0:00</v>
          </cell>
        </row>
        <row r="46">
          <cell r="A46">
            <v>73</v>
          </cell>
          <cell r="B46" t="str">
            <v xml:space="preserve">練馬店 </v>
          </cell>
          <cell r="C46" t="str">
            <v>179-0082</v>
          </cell>
          <cell r="D46" t="str">
            <v>東京都</v>
          </cell>
          <cell r="E46" t="str">
            <v>東京都練馬区錦2-19-1</v>
          </cell>
          <cell r="F46" t="str">
            <v>Don Quijote Nerima store</v>
          </cell>
          <cell r="G46" t="str">
            <v>2-19-1 Nishiki, Nerima-ku, Tokyo</v>
          </cell>
          <cell r="H46" t="str">
            <v>唐吉诃德 练马店</v>
          </cell>
          <cell r="I46" t="str">
            <v>东京都 练马区锦2-19-1</v>
          </cell>
          <cell r="J46" t="str">
            <v>唐吉訶德練馬店</v>
          </cell>
          <cell r="K46" t="str">
            <v>東京都 練馬區錦2-19-1</v>
          </cell>
          <cell r="L46" t="str">
            <v>돈키호테 네리마점</v>
          </cell>
          <cell r="M46" t="str">
            <v>도쿄도 네리마구 니시키 2-19-1</v>
          </cell>
          <cell r="N46" t="str">
            <v>เนริมาคุเท็น</v>
          </cell>
          <cell r="O46" t="str">
            <v>2-19-1 นิชิกิ เขตเนริมะ โตเกียว</v>
          </cell>
          <cell r="P46" t="str">
            <v>0570-019-411</v>
          </cell>
          <cell r="Q46">
            <v>35.7640327525787</v>
          </cell>
          <cell r="R46">
            <v>139.6637221256</v>
          </cell>
          <cell r="S46" t="str">
            <v>9:00</v>
          </cell>
          <cell r="T46" t="str">
            <v>3:00</v>
          </cell>
          <cell r="U46" t="str">
            <v>9:00-3:00</v>
          </cell>
        </row>
        <row r="47">
          <cell r="A47">
            <v>74</v>
          </cell>
          <cell r="B47" t="str">
            <v xml:space="preserve">パウSBS通り店 </v>
          </cell>
          <cell r="C47" t="str">
            <v>422-8026</v>
          </cell>
          <cell r="D47" t="str">
            <v>静岡県</v>
          </cell>
          <cell r="E47" t="str">
            <v>静岡県静岡市駿河区富士見台2-1-11</v>
          </cell>
          <cell r="F47" t="str">
            <v>Don Quijote Paw SBS street store</v>
          </cell>
          <cell r="G47" t="str">
            <v>2-1-11 Fujimidai, Suruga-ku, Shizuoka-shi, Shizuoka</v>
          </cell>
          <cell r="H47" t="str">
            <v>唐吉诃德 PAW SBS大道店</v>
          </cell>
          <cell r="I47" t="str">
            <v>静冈县 静冈市骏河区富士见台2-1-11</v>
          </cell>
          <cell r="J47" t="str">
            <v>唐吉訶德PAW SBS大道店</v>
          </cell>
          <cell r="K47" t="str">
            <v>静岡縣 静岡市駿河區富士見台2-1-11</v>
          </cell>
          <cell r="L47" t="str">
            <v>돈키호테 파우 SBS 도오리점</v>
          </cell>
          <cell r="M47" t="str">
            <v>시즈오카현 시즈오카시 스루가쿠 후지미다이 2-1-11</v>
          </cell>
          <cell r="N47" t="str">
            <v>สเตคดอนบูริ PAW SBS</v>
          </cell>
          <cell r="O47" t="str">
            <v>2-1-11 ฟูจิมิได แขวงซูรูกะ เขตชิซูโอกะ จังหวัดชิซูโอกะ</v>
          </cell>
          <cell r="P47" t="str">
            <v>0570-019-511</v>
          </cell>
          <cell r="Q47">
            <v>34.9661158777661</v>
          </cell>
          <cell r="R47">
            <v>138.41579041208001</v>
          </cell>
          <cell r="S47" t="str">
            <v>9:00</v>
          </cell>
          <cell r="T47" t="str">
            <v>3:00</v>
          </cell>
          <cell r="U47" t="str">
            <v>9:00-3:00</v>
          </cell>
        </row>
        <row r="48">
          <cell r="A48">
            <v>75</v>
          </cell>
          <cell r="B48" t="str">
            <v>住之江公園店</v>
          </cell>
          <cell r="C48" t="str">
            <v>559-0024</v>
          </cell>
          <cell r="D48" t="str">
            <v>大阪府</v>
          </cell>
          <cell r="E48" t="str">
            <v>大阪府大阪市住之江区新北島1-1-2</v>
          </cell>
          <cell r="F48" t="str">
            <v>Don Quijote Suminoe Park store</v>
          </cell>
          <cell r="G48" t="str">
            <v>1-1-2 Shinkitajima, Suminoe-ku, Osaka-shi, Osaka</v>
          </cell>
          <cell r="H48" t="str">
            <v>唐吉诃德 住之江公园店</v>
          </cell>
          <cell r="I48" t="str">
            <v>大阪府 大阪市住之江区新北岛1-1-2</v>
          </cell>
          <cell r="J48" t="str">
            <v>唐吉訶德住之江公園店</v>
          </cell>
          <cell r="K48" t="str">
            <v>大阪府 大阪市住之江區新北島1-1-2</v>
          </cell>
          <cell r="L48" t="str">
            <v>돈키호테 스미노에 공원점</v>
          </cell>
          <cell r="M48" t="str">
            <v>오사카부 오사카시 스미노에구 신키타지마 1-1-2</v>
          </cell>
          <cell r="N48" t="str">
            <v>ดงบุริ คูอิโชเตะ ซูมิโนเอะ โคเอ็น</v>
          </cell>
          <cell r="O48" t="str">
            <v>1-1-2 ชินคิตะจิมะ ซูมิโนะเอะ-คุ เมืองโอซาก้า โอซาก้า</v>
          </cell>
          <cell r="P48" t="str">
            <v>0570-019-521</v>
          </cell>
          <cell r="Q48">
            <v>34.608869306884202</v>
          </cell>
          <cell r="R48">
            <v>135.47269334090399</v>
          </cell>
          <cell r="S48" t="str">
            <v>9:00</v>
          </cell>
          <cell r="T48" t="str">
            <v>3:00</v>
          </cell>
          <cell r="U48" t="str">
            <v>9:00-3:00</v>
          </cell>
        </row>
        <row r="49">
          <cell r="A49">
            <v>76</v>
          </cell>
          <cell r="B49" t="str">
            <v>パウ中川山王店</v>
          </cell>
          <cell r="C49" t="str">
            <v>454-0011</v>
          </cell>
          <cell r="D49" t="str">
            <v>愛知県</v>
          </cell>
          <cell r="E49" t="str">
            <v>愛知県名古屋市中川区山王4-5-5</v>
          </cell>
          <cell r="F49" t="str">
            <v>Don Quijote Paw Nakagawa Sanno store</v>
          </cell>
          <cell r="G49" t="str">
            <v>4-5-5 Sanno, Nakagawa-ku, Nagoya-shi, Aichi</v>
          </cell>
          <cell r="H49" t="str">
            <v>唐吉诃德 PAW中川山王店</v>
          </cell>
          <cell r="I49" t="str">
            <v>爱知县 名古屋市中川区山王4-5-5</v>
          </cell>
          <cell r="J49" t="str">
            <v>唐吉訶德PAW中川山王店</v>
          </cell>
          <cell r="K49" t="str">
            <v>愛知縣 名古屋市中川區山王4-5-5</v>
          </cell>
          <cell r="L49" t="str">
            <v>돈키호테 파우 나카가와 산노점</v>
          </cell>
          <cell r="M49" t="str">
            <v>아이치현 나고야시 나카가와구 산노 4-5-5</v>
          </cell>
          <cell r="N49" t="str">
            <v>พาวนากางาวะศังโนวเท็น</v>
          </cell>
          <cell r="O49" t="str">
            <v>4-5-5 ซันโนะ เขตนาคากาวะ เมืองนาโกย่า จังหวัดไอจิ</v>
          </cell>
          <cell r="P49" t="str">
            <v>0570-019-711</v>
          </cell>
          <cell r="Q49">
            <v>35.1483893986236</v>
          </cell>
          <cell r="R49">
            <v>136.89213226975599</v>
          </cell>
          <cell r="S49" t="str">
            <v>8:00</v>
          </cell>
          <cell r="T49" t="str">
            <v>4:00</v>
          </cell>
          <cell r="U49" t="str">
            <v>8:00-4:00</v>
          </cell>
        </row>
        <row r="50">
          <cell r="A50">
            <v>77</v>
          </cell>
          <cell r="B50" t="str">
            <v xml:space="preserve">羽曳野店 </v>
          </cell>
          <cell r="C50" t="str">
            <v>583-0875</v>
          </cell>
          <cell r="D50" t="str">
            <v>大阪府</v>
          </cell>
          <cell r="E50" t="str">
            <v>大阪府羽曳野市樫山68-2</v>
          </cell>
          <cell r="F50" t="str">
            <v>Don Quijote Habikino store</v>
          </cell>
          <cell r="G50" t="str">
            <v>68-2 Kashiyama, Habikino-Shi, Osaka</v>
          </cell>
          <cell r="H50" t="str">
            <v>唐吉诃德 羽曳野店</v>
          </cell>
          <cell r="I50" t="str">
            <v>大阪府 羽曳野市坚山68-2</v>
          </cell>
          <cell r="J50" t="str">
            <v>唐吉訶德羽曳野店</v>
          </cell>
          <cell r="K50" t="str">
            <v>大阪府 羽曳野市樫山68-2</v>
          </cell>
          <cell r="L50" t="str">
            <v>돈키호테 하비키노점</v>
          </cell>
          <cell r="M50" t="str">
            <v>오사카부 하비키노시 카시야마 68-2</v>
          </cell>
          <cell r="N50" t="str">
            <v>ฮาบิคิโนเท็น</v>
          </cell>
          <cell r="O50" t="str">
            <v>68-2 คาชิยามะ ฮาบิกิโนะ-ชิ โอซาก้า</v>
          </cell>
          <cell r="P50" t="str">
            <v>0570-019-811</v>
          </cell>
          <cell r="Q50">
            <v>34.558315702142103</v>
          </cell>
          <cell r="R50">
            <v>135.57805994090199</v>
          </cell>
          <cell r="S50" t="str">
            <v>9:00</v>
          </cell>
          <cell r="T50" t="str">
            <v>1:00</v>
          </cell>
          <cell r="U50" t="str">
            <v>9:00-1:00</v>
          </cell>
        </row>
        <row r="51">
          <cell r="A51">
            <v>78</v>
          </cell>
          <cell r="B51" t="str">
            <v xml:space="preserve">高崎店 </v>
          </cell>
          <cell r="C51" t="str">
            <v>370-0007</v>
          </cell>
          <cell r="D51" t="str">
            <v>群馬県</v>
          </cell>
          <cell r="E51" t="str">
            <v>群馬県高崎市問屋町西2-4-17</v>
          </cell>
          <cell r="F51" t="str">
            <v>Don Quijote Takasaki store</v>
          </cell>
          <cell r="G51" t="str">
            <v>2-4-17 Tonyamachi-nishi, Takagasaki-shi, Gunma</v>
          </cell>
          <cell r="H51" t="str">
            <v>唐吉诃德 高崎店</v>
          </cell>
          <cell r="I51" t="str">
            <v>群马县 高崎市问屋町西2-4-17</v>
          </cell>
          <cell r="J51" t="str">
            <v>唐吉訶德高崎店</v>
          </cell>
          <cell r="K51" t="str">
            <v>群馬縣 高崎市問屋町西2-4-17</v>
          </cell>
          <cell r="L51" t="str">
            <v>돈키호테 타카사키점</v>
          </cell>
          <cell r="M51" t="str">
            <v>군마현 타카사키시 톤야마치니시 2-4-17</v>
          </cell>
          <cell r="N51" t="str">
            <v>ทาคาซากิเท็น</v>
          </cell>
          <cell r="O51" t="str">
            <v>2-4-17 โทยามาจินิชิ เมืองทากาซากิ จังหวัดกุนมะ</v>
          </cell>
          <cell r="P51" t="str">
            <v>0570-020-311</v>
          </cell>
          <cell r="Q51">
            <v>36.348463262049101</v>
          </cell>
          <cell r="R51">
            <v>139.00263003392899</v>
          </cell>
          <cell r="S51" t="str">
            <v>9:00</v>
          </cell>
          <cell r="T51" t="str">
            <v>5:00</v>
          </cell>
          <cell r="U51" t="str">
            <v>9:00-5:00</v>
          </cell>
        </row>
        <row r="52">
          <cell r="A52">
            <v>79</v>
          </cell>
          <cell r="B52" t="str">
            <v xml:space="preserve">新潟駅南店 </v>
          </cell>
          <cell r="C52" t="str">
            <v>950-0912</v>
          </cell>
          <cell r="D52" t="str">
            <v>新潟県</v>
          </cell>
          <cell r="E52" t="str">
            <v>新潟県新潟市中央区南笹口1-1-1</v>
          </cell>
          <cell r="F52" t="str">
            <v>Don Quijote Niigata Ekiminami store</v>
          </cell>
          <cell r="G52" t="str">
            <v>1-1-1 Minamisasaguchi, Niigata-shi, chuoku, Niigata</v>
          </cell>
          <cell r="H52" t="str">
            <v>唐吉诃德 新潟站南店</v>
          </cell>
          <cell r="I52" t="str">
            <v>新潟县 新潟市中央区南笹口1-1-1</v>
          </cell>
          <cell r="J52" t="str">
            <v>唐吉訶德新潟站南店</v>
          </cell>
          <cell r="K52" t="str">
            <v>新潟縣 新潟市中央區南笹口1-1-1</v>
          </cell>
          <cell r="L52" t="str">
            <v>돈키호테 니가타역 미나미점</v>
          </cell>
          <cell r="M52" t="str">
            <v>니가타현 니가타시 츄오구 미나미 사사구치 1-1-1</v>
          </cell>
          <cell r="N52" t="str">
            <v>นีงาตะเอกิมินามิเท็น</v>
          </cell>
          <cell r="O52" t="str">
            <v>1-1-1 มินามิซาซากุจิ เมืองนิอิกาตะ ชูโอกุ นิอิกาตะ</v>
          </cell>
          <cell r="P52" t="str">
            <v>0570-020-411</v>
          </cell>
          <cell r="Q52">
            <v>37.908514616702597</v>
          </cell>
          <cell r="R52">
            <v>139.06382105266201</v>
          </cell>
          <cell r="S52" t="str">
            <v>9:00</v>
          </cell>
          <cell r="T52" t="str">
            <v>3:00</v>
          </cell>
          <cell r="U52" t="str">
            <v>9:00-3:00</v>
          </cell>
        </row>
        <row r="53">
          <cell r="A53">
            <v>80</v>
          </cell>
          <cell r="B53" t="str">
            <v xml:space="preserve">西宮店 </v>
          </cell>
          <cell r="C53" t="str">
            <v>662-0918</v>
          </cell>
          <cell r="D53" t="str">
            <v>兵庫県</v>
          </cell>
          <cell r="E53" t="str">
            <v>兵庫県西宮市六湛寺町1-13</v>
          </cell>
          <cell r="F53" t="str">
            <v>Don Quijote Nishinomiya store</v>
          </cell>
          <cell r="G53" t="str">
            <v>1-13 Rokutanji-cho, Nishinomiya-shi, Hyogo</v>
          </cell>
          <cell r="H53" t="str">
            <v>唐吉诃德 西宫店</v>
          </cell>
          <cell r="I53" t="str">
            <v>兵库县 西宫市六湛寺町1-13</v>
          </cell>
          <cell r="J53" t="str">
            <v>唐吉訶德西宮店</v>
          </cell>
          <cell r="K53" t="str">
            <v>兵庫縣 西宫市六湛寺町1-13</v>
          </cell>
          <cell r="L53" t="str">
            <v>돈키호테 니시노미야점</v>
          </cell>
          <cell r="M53" t="str">
            <v>효고현 니시노미야시 로쿠탄지쵸 1-13</v>
          </cell>
          <cell r="N53" t="str">
            <v>นิชิโนะมิยะเท็น</v>
          </cell>
          <cell r="O53" t="str">
            <v>1-13 โรคุทันจิ-โช, นิชิโนะมิยะ-ชิ, เฮียวโกะ</v>
          </cell>
          <cell r="P53" t="str">
            <v>0570-020-611</v>
          </cell>
          <cell r="Q53">
            <v>34.738619751115202</v>
          </cell>
          <cell r="R53">
            <v>135.34340821025</v>
          </cell>
          <cell r="S53" t="str">
            <v>9:00</v>
          </cell>
          <cell r="T53" t="str">
            <v>5:00</v>
          </cell>
          <cell r="U53" t="str">
            <v>9:00-5:00</v>
          </cell>
        </row>
        <row r="54">
          <cell r="A54">
            <v>81</v>
          </cell>
          <cell r="B54" t="str">
            <v>伊勢崎店</v>
          </cell>
          <cell r="C54" t="str">
            <v>372-0045</v>
          </cell>
          <cell r="D54" t="str">
            <v>群馬県</v>
          </cell>
          <cell r="E54" t="str">
            <v>群馬県伊勢崎市上泉町73-3</v>
          </cell>
          <cell r="F54" t="str">
            <v>Don Quijote Isesaki store</v>
          </cell>
          <cell r="G54" t="str">
            <v>73-3 Kamiizumi-cho, Isesaki-shi, Gunma</v>
          </cell>
          <cell r="H54" t="str">
            <v>唐吉诃德 伊势崎店</v>
          </cell>
          <cell r="I54" t="str">
            <v>群马县 伊势崎市上泉町73-3</v>
          </cell>
          <cell r="J54" t="str">
            <v>唐吉訶德伊勢崎店</v>
          </cell>
          <cell r="K54" t="str">
            <v>群馬縣 伊勢崎市上泉町73-3</v>
          </cell>
          <cell r="L54" t="str">
            <v>돈키호테 이세사키점</v>
          </cell>
          <cell r="M54" t="str">
            <v>군마현 이노세사키시 카미 이즈미쵸 73-3</v>
          </cell>
          <cell r="N54" t="str">
            <v>อิเซะซากิเท็น</v>
          </cell>
          <cell r="O54" t="str">
            <v>73-3 คามิอิซุมิโช อิเซซากิชิ กุนมะ</v>
          </cell>
          <cell r="P54" t="str">
            <v>0570-020-811</v>
          </cell>
          <cell r="Q54">
            <v>36.3115427184391</v>
          </cell>
          <cell r="R54">
            <v>139.18999016644801</v>
          </cell>
          <cell r="S54" t="str">
            <v>9:00</v>
          </cell>
          <cell r="T54" t="str">
            <v>27:00</v>
          </cell>
          <cell r="U54" t="str">
            <v>9:00-3:00</v>
          </cell>
        </row>
        <row r="55">
          <cell r="A55">
            <v>83</v>
          </cell>
          <cell r="B55" t="str">
            <v>パウつちうらきた店</v>
          </cell>
          <cell r="C55" t="str">
            <v>300-0064</v>
          </cell>
          <cell r="D55" t="str">
            <v>茨城県</v>
          </cell>
          <cell r="E55" t="str">
            <v>茨城県土浦市東若松町3993</v>
          </cell>
          <cell r="F55" t="str">
            <v>Don Quijote Paw Tsuchiurakita store</v>
          </cell>
          <cell r="G55" t="str">
            <v>3993 Higashiwakamatsu-cho, Tsuchiura-shi, Ibaraki</v>
          </cell>
          <cell r="H55" t="str">
            <v>唐吉诃德 PAW土浦北店</v>
          </cell>
          <cell r="I55" t="str">
            <v>茨城县 土浦市东若松町3993</v>
          </cell>
          <cell r="J55" t="str">
            <v>唐吉訶德PAW土浦北店</v>
          </cell>
          <cell r="K55" t="str">
            <v>茨城縣 土浦市東若松町3993</v>
          </cell>
          <cell r="L55" t="str">
            <v>돈키호테 파우 츠치우라 키타점</v>
          </cell>
          <cell r="M55" t="str">
            <v>이바라키현 츠치우라시 히가시 와카마츠마치 3993</v>
          </cell>
          <cell r="N55" t="str">
            <v>พาวซึจิอุระคิตะเท็น</v>
          </cell>
          <cell r="O55" t="str">
            <v>3993 ฮิงาชิวาคามัตสึ-โช, สึจิอุระ-ชิ, อิบารากิ</v>
          </cell>
          <cell r="P55" t="str">
            <v>0570-021-611</v>
          </cell>
          <cell r="Q55">
            <v>36.106696569832401</v>
          </cell>
          <cell r="R55">
            <v>140.20572040842401</v>
          </cell>
          <cell r="S55" t="str">
            <v>9:30</v>
          </cell>
          <cell r="T55" t="str">
            <v>3:00</v>
          </cell>
          <cell r="U55" t="str">
            <v>9:30-3:00</v>
          </cell>
        </row>
        <row r="56">
          <cell r="A56">
            <v>86</v>
          </cell>
          <cell r="B56" t="str">
            <v xml:space="preserve">上本町店 </v>
          </cell>
          <cell r="C56" t="str">
            <v>543-0037</v>
          </cell>
          <cell r="D56" t="str">
            <v>大阪府</v>
          </cell>
          <cell r="E56" t="str">
            <v>大阪府大阪市天王寺区上之宮町1-24</v>
          </cell>
          <cell r="F56" t="str">
            <v>Don Quijote Uehommachi store</v>
          </cell>
          <cell r="G56" t="str">
            <v>1-24 Uenomiyacho, Tennoji-ku, Osaka-shi, Osaka</v>
          </cell>
          <cell r="H56" t="str">
            <v>唐吉诃德 上本町店</v>
          </cell>
          <cell r="I56" t="str">
            <v>大阪府 大阪市天王寺区上之宫町1-24</v>
          </cell>
          <cell r="J56" t="str">
            <v>唐吉訶德上本町店</v>
          </cell>
          <cell r="K56" t="str">
            <v>大阪府 大阪市天王寺區上之宮町1-24</v>
          </cell>
          <cell r="L56" t="str">
            <v>돈키호테 우에혼마치점</v>
          </cell>
          <cell r="M56" t="str">
            <v>오사카부 오사카시 텐노지구 우에노미야쵸 1-24</v>
          </cell>
          <cell r="N56" t="str">
            <v>อุเอะฮอนมัจจิเท็น</v>
          </cell>
          <cell r="O56" t="str">
            <v>1-24 อุเอโนะมิยะโช เท็นโนจิ-คุ โอซาก้า-ชิ โอซาก้า</v>
          </cell>
          <cell r="P56" t="str">
            <v>0570-021-911</v>
          </cell>
          <cell r="Q56">
            <v>34.6629046405263</v>
          </cell>
          <cell r="R56">
            <v>135.52133409857601</v>
          </cell>
          <cell r="S56" t="str">
            <v>9:00</v>
          </cell>
          <cell r="T56" t="str">
            <v>5:00</v>
          </cell>
          <cell r="U56" t="str">
            <v>9:00-5:00</v>
          </cell>
        </row>
        <row r="57">
          <cell r="A57">
            <v>87</v>
          </cell>
          <cell r="B57" t="str">
            <v>パウ石切店</v>
          </cell>
          <cell r="C57" t="str">
            <v>579-8013</v>
          </cell>
          <cell r="D57" t="str">
            <v>大阪府</v>
          </cell>
          <cell r="E57" t="str">
            <v xml:space="preserve">大阪府東大阪市西石切町7-3-46 </v>
          </cell>
          <cell r="F57" t="str">
            <v>Don Quijote Paw Ishikiri store</v>
          </cell>
          <cell r="G57" t="str">
            <v>7-3-46 Nishiishikiri-cho, Higashiosaka-shi, Osaka</v>
          </cell>
          <cell r="H57" t="str">
            <v>唐吉诃德 PAW石切店</v>
          </cell>
          <cell r="I57" t="str">
            <v>大阪府 东大阪市西石切町7-3-46</v>
          </cell>
          <cell r="J57" t="str">
            <v>唐吉訶德PAW石切店</v>
          </cell>
          <cell r="K57" t="str">
            <v>大阪府 東大阪市西石切町7-3-46</v>
          </cell>
          <cell r="L57" t="str">
            <v>돈키호테 파우 이시키리점</v>
          </cell>
          <cell r="M57" t="str">
            <v>오사카부 히가시오사카시 니시이시키리쵸7-3-46</v>
          </cell>
          <cell r="N57" t="str">
            <v>พาวอิชิคิริเท็น</v>
          </cell>
          <cell r="O57" t="str">
            <v>7-3-46 นิชิอิชิคิริโช เมืองฮิงาชิโอซากะ โอซาก้า</v>
          </cell>
          <cell r="P57" t="str">
            <v>0570-022-511</v>
          </cell>
          <cell r="Q57">
            <v>34.6807729043555</v>
          </cell>
          <cell r="R57">
            <v>135.635608239059</v>
          </cell>
          <cell r="S57" t="str">
            <v>9:00</v>
          </cell>
          <cell r="T57" t="str">
            <v>3:00</v>
          </cell>
          <cell r="U57" t="str">
            <v>9:00-3:00</v>
          </cell>
        </row>
        <row r="58">
          <cell r="A58">
            <v>88</v>
          </cell>
          <cell r="B58" t="str">
            <v>楽市街道名古屋店</v>
          </cell>
          <cell r="C58" t="str">
            <v>481-0045</v>
          </cell>
          <cell r="D58" t="str">
            <v>愛知県</v>
          </cell>
          <cell r="E58" t="str">
            <v>愛知県北名古屋市中之郷神明45-1</v>
          </cell>
          <cell r="F58" t="str">
            <v>Don Quijote Rakuichi Kaido Nagoya store</v>
          </cell>
          <cell r="G58" t="str">
            <v>45-1 Shinmei Nakanogo, Kitanagoya-shi, Aichi</v>
          </cell>
          <cell r="H58" t="str">
            <v>唐吉诃德 乐市街道名古屋店</v>
          </cell>
          <cell r="I58" t="str">
            <v>爱知县 北名古屋市中之乡神明45-1</v>
          </cell>
          <cell r="J58" t="str">
            <v>唐吉訶德樂市街道名古屋店</v>
          </cell>
          <cell r="K58" t="str">
            <v>愛知縣 北名古屋市中之鄉神明45-1</v>
          </cell>
          <cell r="L58" t="str">
            <v>돈키호테 라쿠이치가이도 나고야점</v>
          </cell>
          <cell r="M58" t="str">
            <v>아이치현 키타나고야시 나카노고신메이 45-1</v>
          </cell>
          <cell r="N58" t="str">
            <v>รัคคุอิจจิไคโดนาโกย่าเท็น</v>
          </cell>
          <cell r="O58" t="str">
            <v>45-1 ชินเมอิ นากาโนโกะ เมืองคิตานาโกยะ จังหวัดไอจิ</v>
          </cell>
          <cell r="P58" t="str">
            <v>0570-022-561</v>
          </cell>
          <cell r="Q58">
            <v>35.239962887889497</v>
          </cell>
          <cell r="R58">
            <v>136.848814725583</v>
          </cell>
          <cell r="S58" t="str">
            <v>9:00</v>
          </cell>
          <cell r="T58" t="str">
            <v>4:00</v>
          </cell>
          <cell r="U58" t="str">
            <v>9:00-4:00</v>
          </cell>
        </row>
        <row r="59">
          <cell r="A59">
            <v>90</v>
          </cell>
          <cell r="B59" t="str">
            <v xml:space="preserve">D Plaza大分店 </v>
          </cell>
          <cell r="C59" t="str">
            <v>870-0031</v>
          </cell>
          <cell r="D59" t="str">
            <v>大分県</v>
          </cell>
          <cell r="E59" t="str">
            <v>大分県大分市新川西1丁目1番1号</v>
          </cell>
          <cell r="F59" t="str">
            <v>Don Quijote D Plaza Oita store</v>
          </cell>
          <cell r="G59" t="str">
            <v>1-1-1 Shinkawanishi, Oita-shi, Oita</v>
          </cell>
          <cell r="H59" t="str">
            <v>唐吉诃德 D Plaza 大分店</v>
          </cell>
          <cell r="I59" t="str">
            <v>大分县 大分市新川西1-1-1</v>
          </cell>
          <cell r="J59" t="str">
            <v>唐吉訶德D Plaza 大分店</v>
          </cell>
          <cell r="K59" t="str">
            <v>大分縣 大分市新川西1-1-1</v>
          </cell>
          <cell r="L59" t="str">
            <v>돈키호테 D Plaza 오이타점</v>
          </cell>
          <cell r="M59" t="str">
            <v>오이타현 오이타시 오아자세이케 1137</v>
          </cell>
          <cell r="N59" t="str">
            <v>ดีพลาซ่า โออิตะเท็น</v>
          </cell>
          <cell r="O59" t="str">
            <v>1-1-1 ชินกาวานิชิ โออิตะ</v>
          </cell>
          <cell r="P59" t="str">
            <v>0570-023-611</v>
          </cell>
          <cell r="Q59">
            <v>33.246193328423203</v>
          </cell>
          <cell r="R59">
            <v>131.60579933901499</v>
          </cell>
          <cell r="S59" t="str">
            <v>9:00</v>
          </cell>
          <cell r="T59" t="str">
            <v>3:00</v>
          </cell>
          <cell r="U59" t="str">
            <v>9:00-3:00</v>
          </cell>
        </row>
        <row r="60">
          <cell r="A60">
            <v>91</v>
          </cell>
          <cell r="B60" t="str">
            <v xml:space="preserve">和泉店 </v>
          </cell>
          <cell r="C60" t="str">
            <v>594-0082</v>
          </cell>
          <cell r="D60" t="str">
            <v>大阪府</v>
          </cell>
          <cell r="E60" t="str">
            <v>大阪府和泉市富秋町2丁目7番地16号</v>
          </cell>
          <cell r="F60" t="str">
            <v>Don Quijote Izumi store</v>
          </cell>
          <cell r="G60" t="str">
            <v>2-7-16 Tomiaki-cho, Izumi-shi, Osaka</v>
          </cell>
          <cell r="H60" t="str">
            <v>唐吉诃德 和泉店</v>
          </cell>
          <cell r="I60" t="str">
            <v>大阪府 和泉市富秋町2-7-16</v>
          </cell>
          <cell r="J60" t="str">
            <v>唐吉訶德和泉店</v>
          </cell>
          <cell r="K60" t="str">
            <v>大阪府 和泉市富秋町2-7-16</v>
          </cell>
          <cell r="L60" t="str">
            <v>돈키호테 이즈미점</v>
          </cell>
          <cell r="M60" t="str">
            <v>오사카부 이즈미시 토미아키쵸 2-7-16</v>
          </cell>
          <cell r="N60" t="str">
            <v>อิซุมิเท็น</v>
          </cell>
          <cell r="O60" t="str">
            <v>2-7-16 โทมิอากิโช อิซุมิชิ โอซาก้า</v>
          </cell>
          <cell r="P60" t="str">
            <v>0570-023-711</v>
          </cell>
          <cell r="Q60">
            <v>34.5067875220712</v>
          </cell>
          <cell r="R60">
            <v>135.43250060835001</v>
          </cell>
          <cell r="S60" t="str">
            <v>9:00</v>
          </cell>
          <cell r="T60" t="str">
            <v>3:00</v>
          </cell>
          <cell r="U60" t="str">
            <v>9:00-3:00</v>
          </cell>
        </row>
        <row r="61">
          <cell r="A61">
            <v>92</v>
          </cell>
          <cell r="B61" t="str">
            <v>銀座本館</v>
          </cell>
          <cell r="C61" t="str">
            <v>104-0061</v>
          </cell>
          <cell r="D61" t="str">
            <v>東京都</v>
          </cell>
          <cell r="E61" t="str">
            <v>東京都中央区銀座8-10 銀座ナイン3号館</v>
          </cell>
          <cell r="F61" t="str">
            <v>Don Quijote Ginza main building</v>
          </cell>
          <cell r="G61" t="str">
            <v>Ginza Nine #3 8-10 Ginza, Chuo-ku, Tokyo</v>
          </cell>
          <cell r="H61" t="str">
            <v>唐吉诃德 银座本馆</v>
          </cell>
          <cell r="I61" t="str">
            <v>东京都 中央区银座 8-10 银座Nine3号馆</v>
          </cell>
          <cell r="J61" t="str">
            <v>唐吉訶德銀座本館</v>
          </cell>
          <cell r="K61" t="str">
            <v>東京都 中央區銀座8-10 銀座Nine3號館</v>
          </cell>
          <cell r="L61" t="str">
            <v>돈키호테 긴자본관</v>
          </cell>
          <cell r="M61" t="str">
            <v>도쿄도 츄오구 긴자 8-10 긴자나인3호관</v>
          </cell>
          <cell r="N61" t="str">
            <v>กินซ่าฮอนกัง</v>
          </cell>
          <cell r="O61" t="str">
            <v>กินซ่า ไนน์ #3 8-10 กินซ่า ชูโอ-กุ โตเกียว</v>
          </cell>
          <cell r="P61" t="str">
            <v>0570-023-811</v>
          </cell>
          <cell r="Q61">
            <v>35.667250814853602</v>
          </cell>
          <cell r="R61">
            <v>139.76212252559699</v>
          </cell>
          <cell r="S61" t="str">
            <v>24時間営業</v>
          </cell>
          <cell r="U61" t="str">
            <v>24時間営業</v>
          </cell>
        </row>
        <row r="62">
          <cell r="A62">
            <v>94</v>
          </cell>
          <cell r="B62" t="str">
            <v>竹の塚店</v>
          </cell>
          <cell r="C62" t="str">
            <v>121-0813</v>
          </cell>
          <cell r="D62" t="str">
            <v>東京都</v>
          </cell>
          <cell r="E62" t="str">
            <v>東京都足立区竹の塚6-11-10</v>
          </cell>
          <cell r="F62" t="str">
            <v>Don Quijote Takenotsuka store</v>
          </cell>
          <cell r="G62" t="str">
            <v>6-11-10 Takenotsuka, Adachi-ku, Tokyo</v>
          </cell>
          <cell r="H62" t="str">
            <v>唐吉诃德 竹之塚店</v>
          </cell>
          <cell r="I62" t="str">
            <v>东京都 足立区竹塚6-11-10</v>
          </cell>
          <cell r="J62" t="str">
            <v>唐吉訶德竹之塚店</v>
          </cell>
          <cell r="K62" t="str">
            <v>東京都 足立區竹之塚6-11-10</v>
          </cell>
          <cell r="L62" t="str">
            <v>돈키호테 타케노츠카점</v>
          </cell>
          <cell r="M62" t="str">
            <v>도쿄도 아다치구 타케노츠카 6-11-10</v>
          </cell>
          <cell r="N62" t="str">
            <v>ทาเคโนะศึกะเท็น</v>
          </cell>
          <cell r="O62" t="str">
            <v>6-11-10 ทาเคโนสึกะ เขตอาดาจิ โตเกียว</v>
          </cell>
          <cell r="P62" t="str">
            <v>0570-023-911</v>
          </cell>
          <cell r="Q62">
            <v>35.794894500581798</v>
          </cell>
          <cell r="R62">
            <v>139.794409754436</v>
          </cell>
          <cell r="S62" t="str">
            <v>9:00</v>
          </cell>
          <cell r="T62" t="str">
            <v>3:00</v>
          </cell>
          <cell r="U62" t="str">
            <v>9:00-3:00</v>
          </cell>
        </row>
        <row r="63">
          <cell r="A63">
            <v>95</v>
          </cell>
          <cell r="B63" t="str">
            <v xml:space="preserve">八尾店 </v>
          </cell>
          <cell r="C63" t="str">
            <v>581-0091</v>
          </cell>
          <cell r="D63" t="str">
            <v>大阪府</v>
          </cell>
          <cell r="E63" t="str">
            <v>大阪府八尾市南植松町2-11</v>
          </cell>
          <cell r="F63" t="str">
            <v>Don Quijote Yao store</v>
          </cell>
          <cell r="G63" t="str">
            <v>2-11 Minami Uematsu-cho, Yao-shi, Osaka</v>
          </cell>
          <cell r="H63" t="str">
            <v>唐吉诃德 八尾店</v>
          </cell>
          <cell r="I63" t="str">
            <v>大阪府 八尾市南植松町2-11</v>
          </cell>
          <cell r="J63" t="str">
            <v>唐吉訶德八尾店</v>
          </cell>
          <cell r="K63" t="str">
            <v>大阪府 八尾市南植松町2-11</v>
          </cell>
          <cell r="L63" t="str">
            <v>돈키호테 야오점</v>
          </cell>
          <cell r="M63" t="str">
            <v>오사카부 야오시 미나미 우에마츠쵸 2-11</v>
          </cell>
          <cell r="N63" t="str">
            <v>ยาโอเท็น</v>
          </cell>
          <cell r="O63" t="str">
            <v>2-11 มินามิ อุเอะมัตสึโจ เมืองยาโอะ โอซาก้า</v>
          </cell>
          <cell r="P63" t="str">
            <v>0570-024-301</v>
          </cell>
          <cell r="Q63">
            <v>34.6113630148349</v>
          </cell>
          <cell r="R63">
            <v>135.59578489488001</v>
          </cell>
          <cell r="S63" t="str">
            <v>9:00</v>
          </cell>
          <cell r="T63" t="str">
            <v>1:00</v>
          </cell>
          <cell r="U63" t="str">
            <v>9:00-1:00</v>
          </cell>
        </row>
        <row r="64">
          <cell r="A64">
            <v>96</v>
          </cell>
          <cell r="B64" t="str">
            <v>ピカソ環七江戸川店</v>
          </cell>
          <cell r="C64" t="str">
            <v>132-0022</v>
          </cell>
          <cell r="D64" t="str">
            <v>東京都</v>
          </cell>
          <cell r="E64" t="str">
            <v xml:space="preserve">東京都江戸川区大杉3-10-1 </v>
          </cell>
          <cell r="F64" t="str">
            <v>Picasso Kannana Edogawa store</v>
          </cell>
          <cell r="G64" t="str">
            <v>3-10-1 Osugi, Edogawa-kuTokyo</v>
          </cell>
          <cell r="H64" t="str">
            <v>唐吉诃德 毕加索环七江户川店</v>
          </cell>
          <cell r="I64" t="str">
            <v>东京都 江户川区大杉3-10-1</v>
          </cell>
          <cell r="J64" t="str">
            <v>唐吉訶德畢加索環七江戶川店</v>
          </cell>
          <cell r="K64" t="str">
            <v>東京都 江户川區大杉3-10-1</v>
          </cell>
          <cell r="L64" t="str">
            <v>돈키호테 피카소 칸나나 에도가와점</v>
          </cell>
          <cell r="M64" t="str">
            <v>도쿄도 에도가와구 오오스기 3-10-1</v>
          </cell>
          <cell r="N64" t="str">
            <v>ปิกัสโซ่คันนานาเอะโดกาว่าเท็น</v>
          </cell>
          <cell r="O64" t="str">
            <v>3-10-1 โอสึกิ เขตเอโดกาวะ โตเกียว</v>
          </cell>
          <cell r="P64" t="str">
            <v>0570-024-311</v>
          </cell>
          <cell r="Q64">
            <v>35.706720956442197</v>
          </cell>
          <cell r="R64">
            <v>139.88066770841101</v>
          </cell>
          <cell r="S64" t="str">
            <v>9:00</v>
          </cell>
          <cell r="T64" t="str">
            <v>24:00</v>
          </cell>
          <cell r="U64" t="str">
            <v>9:00-0:00</v>
          </cell>
        </row>
        <row r="65">
          <cell r="A65">
            <v>97</v>
          </cell>
          <cell r="B65" t="str">
            <v>MEGAドン・キホーテ新安城店</v>
          </cell>
          <cell r="C65" t="str">
            <v>446-0007</v>
          </cell>
          <cell r="D65" t="str">
            <v>愛知県</v>
          </cell>
          <cell r="E65" t="str">
            <v>愛知県安城市東栄町3-1-12</v>
          </cell>
          <cell r="F65" t="str">
            <v>MEGA Don Quijote Shin Anjo store</v>
          </cell>
          <cell r="G65" t="str">
            <v>3-1-12 Higashi-sakaemachi, Anjyo-shi, Aichi</v>
          </cell>
          <cell r="H65" t="str">
            <v>MEGA唐吉诃德 新安城店</v>
          </cell>
          <cell r="I65" t="str">
            <v>爱知县 安城市东荣町3-1-12</v>
          </cell>
          <cell r="J65" t="str">
            <v>唐吉訶德MEGA唐吉訶德新安城店</v>
          </cell>
          <cell r="K65" t="str">
            <v>愛知縣 安城市東榮町3-1-12</v>
          </cell>
          <cell r="L65" t="str">
            <v>MEGA 돈키호테 신안죠점</v>
          </cell>
          <cell r="M65" t="str">
            <v>아이치현 안죠시 토에이쵸 3-1-12</v>
          </cell>
          <cell r="N65" t="str">
            <v>เมกะ ชินอันโจวเท็น</v>
          </cell>
          <cell r="O65" t="str">
            <v>3-1-12 ฮิงาชิซากาเอะมาจิ เมืองอันโจ จังหวัดไอจิ</v>
          </cell>
          <cell r="P65" t="str">
            <v>0570-024-411</v>
          </cell>
          <cell r="Q65">
            <v>34.986575732768699</v>
          </cell>
          <cell r="R65">
            <v>137.087503969751</v>
          </cell>
          <cell r="S65" t="str">
            <v>9:00</v>
          </cell>
          <cell r="T65" t="str">
            <v>5:00</v>
          </cell>
          <cell r="U65" t="str">
            <v>9:00-5:00</v>
          </cell>
        </row>
        <row r="66">
          <cell r="A66">
            <v>98</v>
          </cell>
          <cell r="B66" t="str">
            <v>秋葉原店</v>
          </cell>
          <cell r="C66" t="str">
            <v>101-0021</v>
          </cell>
          <cell r="D66" t="str">
            <v>東京都</v>
          </cell>
          <cell r="E66" t="str">
            <v>東京都千代田区外神田4丁目3-3</v>
          </cell>
          <cell r="F66" t="str">
            <v>Don Quijote Akihabara store</v>
          </cell>
          <cell r="G66" t="str">
            <v>4-3-3 Sotokanda, Chiyoda-ku, Tokyo</v>
          </cell>
          <cell r="H66" t="str">
            <v>唐吉诃德 秋叶原店</v>
          </cell>
          <cell r="I66" t="str">
            <v>东京都 千代田区外神田4-3-3</v>
          </cell>
          <cell r="J66" t="str">
            <v>唐吉訶德秋葉原店</v>
          </cell>
          <cell r="K66" t="str">
            <v>東京都 千代田區外神田4-3-3</v>
          </cell>
          <cell r="L66" t="str">
            <v>돈키호테 아키하바라점</v>
          </cell>
          <cell r="M66" t="str">
            <v>도쿄도 치요다구 소토칸다 4-3-3</v>
          </cell>
          <cell r="N66" t="str">
            <v>สาขาอากิฮาบาระ</v>
          </cell>
          <cell r="O66" t="str">
            <v>4-3-3 โซโตกันดะ เขตชิโยดะ โตเกียว</v>
          </cell>
          <cell r="P66" t="str">
            <v>0570-024-511</v>
          </cell>
          <cell r="Q66">
            <v>35.7008285988368</v>
          </cell>
          <cell r="R66">
            <v>139.77194869676299</v>
          </cell>
          <cell r="S66" t="str">
            <v>24時間営業</v>
          </cell>
          <cell r="U66" t="str">
            <v>24時間営業-0:00</v>
          </cell>
        </row>
        <row r="67">
          <cell r="A67">
            <v>99</v>
          </cell>
          <cell r="B67" t="str">
            <v>加古川店</v>
          </cell>
          <cell r="C67" t="str">
            <v>675-0012</v>
          </cell>
          <cell r="D67" t="str">
            <v>兵庫県</v>
          </cell>
          <cell r="E67" t="str">
            <v>兵庫県加古川市野口町野口129番62</v>
          </cell>
          <cell r="F67" t="str">
            <v>Don Quijote Kakogawa store</v>
          </cell>
          <cell r="G67" t="str">
            <v>129-62 Aza Daibutsu Noguchi Noguchi-cho, Kakogawa-shi, Hyogo</v>
          </cell>
          <cell r="H67" t="str">
            <v>唐吉诃德 加古川店</v>
          </cell>
          <cell r="I67" t="str">
            <v>兵库县 加古川市野口町野口129-62</v>
          </cell>
          <cell r="J67" t="str">
            <v>唐吉訶德加古川店</v>
          </cell>
          <cell r="K67" t="str">
            <v>兵庫縣 加古川市野口町野口129-62</v>
          </cell>
          <cell r="L67" t="str">
            <v>돈키호테 카고가와점</v>
          </cell>
          <cell r="M67" t="str">
            <v>효고현 카고가와시 노구치쵸 노구치 129번 62</v>
          </cell>
          <cell r="N67" t="str">
            <v>คาโคงาวะเท็น</v>
          </cell>
          <cell r="O67" t="str">
            <v>129-62 อาซะ ไดบุทสึ โนกุจิ โนกุจิ-โช เมืองคาโกกาวะ จังหวัดเฮียวโก</v>
          </cell>
          <cell r="P67" t="str">
            <v>0570-024-711</v>
          </cell>
          <cell r="Q67">
            <v>34.749414803849</v>
          </cell>
          <cell r="R67">
            <v>134.859629140908</v>
          </cell>
          <cell r="S67" t="str">
            <v>9:00</v>
          </cell>
          <cell r="T67" t="str">
            <v>2:00</v>
          </cell>
          <cell r="U67" t="str">
            <v>9:00-2:00</v>
          </cell>
        </row>
        <row r="68">
          <cell r="A68">
            <v>100</v>
          </cell>
          <cell r="B68" t="str">
            <v xml:space="preserve">黒崎店 </v>
          </cell>
          <cell r="C68" t="str">
            <v>806-0042</v>
          </cell>
          <cell r="D68" t="str">
            <v>福岡県</v>
          </cell>
          <cell r="E68" t="str">
            <v>福岡県北九州市八幡西区桜ヶ丘町1-3</v>
          </cell>
          <cell r="F68" t="str">
            <v>Don Quijote Kurosaki store</v>
          </cell>
          <cell r="G68" t="str">
            <v>1-3 Sakuragaokamachi, Yahatanishi-ku, Kitakyushu-shi, Fukuoka</v>
          </cell>
          <cell r="H68" t="str">
            <v>唐吉诃德 黑崎店</v>
          </cell>
          <cell r="I68" t="str">
            <v>福冈县 北九州市八幡西区樱丘町1-3</v>
          </cell>
          <cell r="J68" t="str">
            <v>唐吉訶德黑崎店</v>
          </cell>
          <cell r="K68" t="str">
            <v>福岡縣 北九州市八幡西區櫻丘町1-3</v>
          </cell>
          <cell r="L68" t="str">
            <v>돈키호테 쿠로사키점</v>
          </cell>
          <cell r="M68" t="str">
            <v>후쿠오카현 키타큐슈시 야하타니시구 사쿠라가 오카마치 1-3</v>
          </cell>
          <cell r="N68" t="str">
            <v>คุโระซากิเท็น</v>
          </cell>
          <cell r="O68" t="str">
            <v>1-3 ซากุระกะโอคามาจิ เขตยาฮาตานิชิ เมืองคิตะคิวชู ฟุกุโอกะ</v>
          </cell>
          <cell r="P68" t="str">
            <v>0570-024-801</v>
          </cell>
          <cell r="Q68">
            <v>33.865955094073001</v>
          </cell>
          <cell r="R68">
            <v>130.75656723703801</v>
          </cell>
          <cell r="S68" t="str">
            <v>9:00</v>
          </cell>
          <cell r="T68" t="str">
            <v>3:00</v>
          </cell>
          <cell r="U68" t="str">
            <v>9:00-3:00</v>
          </cell>
        </row>
        <row r="69">
          <cell r="A69">
            <v>102</v>
          </cell>
          <cell r="B69" t="str">
            <v xml:space="preserve">奈良店 </v>
          </cell>
          <cell r="C69" t="str">
            <v>630-8031</v>
          </cell>
          <cell r="D69" t="str">
            <v>奈良県</v>
          </cell>
          <cell r="E69" t="str">
            <v>奈良県奈良市柏木町480-1</v>
          </cell>
          <cell r="F69" t="str">
            <v>Don Quijote Nara store</v>
          </cell>
          <cell r="G69" t="str">
            <v>480-1 Kashiwagicho, Nara-shi, Nara</v>
          </cell>
          <cell r="H69" t="str">
            <v>唐吉诃德 奈良店</v>
          </cell>
          <cell r="I69" t="str">
            <v>奈良县 奈良市柏木町480-1</v>
          </cell>
          <cell r="J69" t="str">
            <v>唐吉訶德奈良店</v>
          </cell>
          <cell r="K69" t="str">
            <v>奈良縣 奈良市柏木町480-1</v>
          </cell>
          <cell r="L69" t="str">
            <v>돈키호테 나라점</v>
          </cell>
          <cell r="M69" t="str">
            <v>나라현 나라시 카시와기쵸 480-1</v>
          </cell>
          <cell r="N69" t="str">
            <v>นาราเท็น</v>
          </cell>
          <cell r="O69" t="str">
            <v>480-1 คาชิวากิโช เมืองนารา จังหวัดนารา</v>
          </cell>
          <cell r="P69" t="str">
            <v>0570-024-811</v>
          </cell>
          <cell r="Q69">
            <v>34.670371207984701</v>
          </cell>
          <cell r="R69">
            <v>135.79954026605799</v>
          </cell>
          <cell r="S69" t="str">
            <v>9:00</v>
          </cell>
          <cell r="T69" t="str">
            <v>3:00</v>
          </cell>
          <cell r="U69" t="str">
            <v>9:00-3:00</v>
          </cell>
        </row>
        <row r="70">
          <cell r="A70">
            <v>104</v>
          </cell>
          <cell r="B70" t="str">
            <v xml:space="preserve">パウ高松店 </v>
          </cell>
          <cell r="C70" t="str">
            <v>761-8056</v>
          </cell>
          <cell r="D70" t="str">
            <v>香川県</v>
          </cell>
          <cell r="E70" t="str">
            <v>香川県高松市上天神町536</v>
          </cell>
          <cell r="F70" t="str">
            <v>Don Quijote Paw Takamatsu store</v>
          </cell>
          <cell r="G70" t="str">
            <v>536 Azanakanotsubo Kamitenjin-cho, Takamatsu-shi, Kagawa</v>
          </cell>
          <cell r="H70" t="str">
            <v>唐吉诃德 PAW高松店</v>
          </cell>
          <cell r="I70" t="str">
            <v>香川县 高松市上天神町536</v>
          </cell>
          <cell r="J70" t="str">
            <v>唐吉訶德PAW高松店</v>
          </cell>
          <cell r="K70" t="str">
            <v>香川縣 高松市上天神町536</v>
          </cell>
          <cell r="L70" t="str">
            <v>돈키호테 파우 타카마츠점</v>
          </cell>
          <cell r="M70" t="str">
            <v>카가와현 타카마츠시 카미텐진쵸 536</v>
          </cell>
          <cell r="N70" t="str">
            <v>พาวทากะมัตซึเท็น</v>
          </cell>
          <cell r="O70" t="str">
            <v>536 อะซานากะโนะซึโบะ คามิเท็นจินโช เมืองทาคามัตสึ จังหวัดคางาวะ</v>
          </cell>
          <cell r="P70" t="str">
            <v>0570-025-311</v>
          </cell>
          <cell r="Q70">
            <v>34.310773006641199</v>
          </cell>
          <cell r="R70">
            <v>134.036919539048</v>
          </cell>
          <cell r="S70" t="str">
            <v>9:00</v>
          </cell>
          <cell r="T70" t="str">
            <v>3:00</v>
          </cell>
          <cell r="U70" t="str">
            <v>9:00-3:00</v>
          </cell>
        </row>
        <row r="71">
          <cell r="A71">
            <v>105</v>
          </cell>
          <cell r="B71" t="str">
            <v>広島祗園店</v>
          </cell>
          <cell r="C71" t="str">
            <v>731-0113</v>
          </cell>
          <cell r="D71" t="str">
            <v>広島県</v>
          </cell>
          <cell r="E71" t="str">
            <v xml:space="preserve">広島県広島市安佐南区西原9-15-23 </v>
          </cell>
          <cell r="F71" t="str">
            <v>Don Quijote Hiroshima Gion store</v>
          </cell>
          <cell r="G71" t="str">
            <v>9-15-23 Nishihara, Asaminami-ku, Hiroshima-shi, Hiroshima</v>
          </cell>
          <cell r="H71" t="str">
            <v>唐吉诃德 广岛祗园店</v>
          </cell>
          <cell r="I71" t="str">
            <v>广岛县 广岛市安佐南区西原9-15-23</v>
          </cell>
          <cell r="J71" t="str">
            <v>唐吉訶德廣島祗園店</v>
          </cell>
          <cell r="K71" t="str">
            <v>廣島縣 廣島市安佐南區西原9-15-23</v>
          </cell>
          <cell r="L71" t="str">
            <v>돈키호테 히로시마 기온점</v>
          </cell>
          <cell r="M71" t="str">
            <v>히로시마현 히로시마시 아사미나미구 니시하라 9-15-23</v>
          </cell>
          <cell r="N71" t="str">
            <v>ฮิโรชิม่ากิออนเท็น</v>
          </cell>
          <cell r="O71" t="str">
            <v>9-15-23 นิชิฮาระ, อาซามินามิ-คุ, ฮิโรชิม่า-ชิ, ฮิโรชิม่า</v>
          </cell>
          <cell r="P71" t="str">
            <v>0570-025-411</v>
          </cell>
          <cell r="Q71">
            <v>34.446473124907399</v>
          </cell>
          <cell r="R71">
            <v>132.46982203905199</v>
          </cell>
          <cell r="S71" t="str">
            <v>9:00</v>
          </cell>
          <cell r="T71" t="str">
            <v>3:00</v>
          </cell>
          <cell r="U71" t="str">
            <v>9:00-3:00</v>
          </cell>
        </row>
        <row r="72">
          <cell r="A72">
            <v>106</v>
          </cell>
          <cell r="B72" t="str">
            <v>情熱職人久喜店</v>
          </cell>
          <cell r="C72" t="str">
            <v>346-0032</v>
          </cell>
          <cell r="D72" t="str">
            <v>埼玉県</v>
          </cell>
          <cell r="E72" t="str">
            <v>埼玉県久喜市久喜新字大浦1152-2</v>
          </cell>
          <cell r="F72" t="str">
            <v>Jonetsu Shokunin Kuki store</v>
          </cell>
          <cell r="G72" t="str">
            <v>1152-2 Oura, Kukishin, kuki-shi, Saitama</v>
          </cell>
          <cell r="H72" t="str">
            <v xml:space="preserve">唐吉诃德 情热职人久喜店 </v>
          </cell>
          <cell r="I72" t="str">
            <v>埼玉县 久喜市久喜新1152-2</v>
          </cell>
          <cell r="J72" t="str">
            <v xml:space="preserve">唐吉訶德熱情職人久喜店 </v>
          </cell>
          <cell r="K72" t="str">
            <v>埼玉縣 久喜市久喜新1152-2</v>
          </cell>
          <cell r="L72" t="str">
            <v>돈키호테 정열직인 쿠키점</v>
          </cell>
          <cell r="M72" t="str">
            <v>사이타마현 쿠키시 쿠키신 1152-2</v>
          </cell>
          <cell r="N72" t="str">
            <v xml:space="preserve">โจเน็ตซึ โชคุนิน ปิกัสโซ่คุคิเท็น </v>
          </cell>
          <cell r="O72" t="str">
            <v>1152-2 โอระ คูคิชิน คูคิชิ ไซตามะ</v>
          </cell>
          <cell r="P72" t="str">
            <v>0480-29-2333</v>
          </cell>
          <cell r="Q72">
            <v>36.076341800664402</v>
          </cell>
          <cell r="R72">
            <v>139.66571472376401</v>
          </cell>
          <cell r="S72" t="str">
            <v>9:00</v>
          </cell>
          <cell r="T72" t="str">
            <v>23:00</v>
          </cell>
          <cell r="U72" t="str">
            <v>9:00-23:00</v>
          </cell>
        </row>
        <row r="73">
          <cell r="A73">
            <v>107</v>
          </cell>
          <cell r="B73" t="str">
            <v>上野店</v>
          </cell>
          <cell r="C73" t="str">
            <v>113-0034</v>
          </cell>
          <cell r="D73" t="str">
            <v>東京都</v>
          </cell>
          <cell r="E73" t="str">
            <v>東京都文京区湯島3-38-10</v>
          </cell>
          <cell r="F73" t="str">
            <v>Don Quijote Ueno store</v>
          </cell>
          <cell r="G73" t="str">
            <v>3-38-10 Yushima, Bunkyō-ku, Tokyo</v>
          </cell>
          <cell r="H73" t="str">
            <v>唐吉诃德 上野店</v>
          </cell>
          <cell r="I73" t="str">
            <v>东京都 文京区汤岛3-38-10</v>
          </cell>
          <cell r="J73" t="str">
            <v>唐吉訶德上野店</v>
          </cell>
          <cell r="K73" t="str">
            <v>東京都 文京區湯島3-38-10</v>
          </cell>
          <cell r="L73" t="str">
            <v>돈키호테 우에노점</v>
          </cell>
          <cell r="M73" t="str">
            <v>도쿄도 분쿄구 유시마 3-38-10</v>
          </cell>
          <cell r="N73" t="str">
            <v>อุเอโนะเท็น</v>
          </cell>
          <cell r="O73" t="str">
            <v>3-38-10 ยูชิมะ เขตบุงเกียว โตเกียว</v>
          </cell>
          <cell r="P73" t="str">
            <v>0570-025-811</v>
          </cell>
          <cell r="Q73">
            <v>35.707976243636097</v>
          </cell>
          <cell r="R73">
            <v>139.77094499676301</v>
          </cell>
          <cell r="S73" t="str">
            <v>9:00</v>
          </cell>
          <cell r="T73" t="str">
            <v>4:00</v>
          </cell>
          <cell r="U73" t="str">
            <v>9:00-4:00</v>
          </cell>
        </row>
        <row r="74">
          <cell r="A74">
            <v>108</v>
          </cell>
          <cell r="B74" t="str">
            <v xml:space="preserve">君津店 </v>
          </cell>
          <cell r="C74" t="str">
            <v>299-1144</v>
          </cell>
          <cell r="D74" t="str">
            <v>千葉県</v>
          </cell>
          <cell r="E74" t="str">
            <v>千葉県君津市東坂田1-7-1</v>
          </cell>
          <cell r="F74" t="str">
            <v>Don Quijote Kimitsu store</v>
          </cell>
          <cell r="G74" t="str">
            <v>1-7-1 Higahi-sakada, Kimitsu-shi, Chiba</v>
          </cell>
          <cell r="H74" t="str">
            <v>唐吉诃德 君津店</v>
          </cell>
          <cell r="I74" t="str">
            <v>千叶县 君津市东坂田1-7-1</v>
          </cell>
          <cell r="J74" t="str">
            <v>唐吉訶德君津店</v>
          </cell>
          <cell r="K74" t="str">
            <v>千葉縣 君津市東坂田1-7-1</v>
          </cell>
          <cell r="L74" t="str">
            <v>돈키호테 키미츠점</v>
          </cell>
          <cell r="M74" t="str">
            <v>치바현 키미츠시 히가시사카다 1-7-1</v>
          </cell>
          <cell r="N74" t="str">
            <v>คิมิซึเท็น</v>
          </cell>
          <cell r="O74" t="str">
            <v>1-7-1 ฮิงาชิซาคาดะ เมืองคิมิตสึ จังหวัดชิบะ</v>
          </cell>
          <cell r="P74" t="str">
            <v>0570-026-311</v>
          </cell>
          <cell r="Q74">
            <v>35.3332051021276</v>
          </cell>
          <cell r="R74">
            <v>139.89900739504901</v>
          </cell>
          <cell r="S74" t="str">
            <v>9:00</v>
          </cell>
          <cell r="T74" t="str">
            <v>1:00</v>
          </cell>
          <cell r="U74" t="str">
            <v>9:00-1:00</v>
          </cell>
        </row>
        <row r="75">
          <cell r="A75">
            <v>109</v>
          </cell>
          <cell r="B75" t="str">
            <v xml:space="preserve">静岡両替町店 </v>
          </cell>
          <cell r="C75" t="str">
            <v>420-0852</v>
          </cell>
          <cell r="D75" t="str">
            <v>静岡県</v>
          </cell>
          <cell r="E75" t="str">
            <v>静岡県静岡市葵区紺屋町12-1</v>
          </cell>
          <cell r="F75" t="str">
            <v>Don Quijote Shizuoka Ryogaecho store</v>
          </cell>
          <cell r="G75" t="str">
            <v>12-1 Koyamachi, Aoi-ku, Shizuoka-shi, Shizuoka</v>
          </cell>
          <cell r="H75" t="str">
            <v>唐吉诃德 静冈两替町店</v>
          </cell>
          <cell r="I75" t="str">
            <v>静冈县 静冈市葵区绀屋町12-1</v>
          </cell>
          <cell r="J75" t="str">
            <v>唐吉訶德靜岡兩替町店</v>
          </cell>
          <cell r="K75" t="str">
            <v>静岡縣 静岡市葵區紺屋町12-1</v>
          </cell>
          <cell r="L75" t="str">
            <v>돈키호테 시즈오카 료가에쵸점</v>
          </cell>
          <cell r="M75" t="str">
            <v>시즈오카현 시즈오카시 코우야마치 12-1</v>
          </cell>
          <cell r="N75" t="str">
            <v>ชิสึโอกะเรียวงาเอะโจวเท็น</v>
          </cell>
          <cell r="O75" t="str">
            <v>12-1 โคยามาจิ อาโออิ-คุ ชิซูโอกะ ชิซูโอกะ</v>
          </cell>
          <cell r="P75" t="str">
            <v>0570-026-411</v>
          </cell>
          <cell r="Q75">
            <v>34.972841693776097</v>
          </cell>
          <cell r="R75">
            <v>138.384438940915</v>
          </cell>
          <cell r="S75" t="str">
            <v>10:00</v>
          </cell>
          <cell r="T75" t="str">
            <v>3:00</v>
          </cell>
          <cell r="U75" t="str">
            <v>10:00-3:00</v>
          </cell>
        </row>
        <row r="76">
          <cell r="A76">
            <v>110</v>
          </cell>
          <cell r="B76" t="str">
            <v>道頓堀店</v>
          </cell>
          <cell r="C76" t="str">
            <v>542-0084</v>
          </cell>
          <cell r="D76" t="str">
            <v>大阪府</v>
          </cell>
          <cell r="E76" t="str">
            <v>大阪府大阪市中央区宗右衛門町7-13</v>
          </cell>
          <cell r="F76" t="str">
            <v>Don Quijote Dotonbori store</v>
          </cell>
          <cell r="G76" t="str">
            <v>7-13 Soemoncho, Chuo-ku, Osaka-shi, Osaka</v>
          </cell>
          <cell r="H76" t="str">
            <v>唐吉诃德 道顿堀店</v>
          </cell>
          <cell r="I76" t="str">
            <v>大阪府 大阪市中央区宗右卫门町7-13</v>
          </cell>
          <cell r="J76" t="str">
            <v>唐吉訶德道頓堀店</v>
          </cell>
          <cell r="K76" t="str">
            <v>大阪府 大阪市中央區宗右衛門町7-13</v>
          </cell>
          <cell r="L76" t="str">
            <v>돈키호테 도톤보리점</v>
          </cell>
          <cell r="M76" t="str">
            <v>오사카부 오사카시 소에몬쵸 7 -13</v>
          </cell>
          <cell r="N76" t="str">
            <v>โดทงโบริเท็น</v>
          </cell>
          <cell r="O76" t="str">
            <v>7-13 โซเอมอนโช ชูโอกุ เมืองโอซาก้า โอซาก้า</v>
          </cell>
          <cell r="P76" t="str">
            <v>0570-026-511</v>
          </cell>
          <cell r="Q76">
            <v>34.669350816439298</v>
          </cell>
          <cell r="R76">
            <v>135.50264429672899</v>
          </cell>
          <cell r="S76">
            <v>0.375</v>
          </cell>
          <cell r="T76" t="str">
            <v>4:00</v>
          </cell>
          <cell r="U76" t="str">
            <v>9:00-4:00</v>
          </cell>
        </row>
        <row r="77">
          <cell r="A77">
            <v>113</v>
          </cell>
          <cell r="B77" t="str">
            <v>仙台南店</v>
          </cell>
          <cell r="C77" t="str">
            <v>981-1104</v>
          </cell>
          <cell r="D77" t="str">
            <v>宮城県</v>
          </cell>
          <cell r="E77" t="str">
            <v>宮城県仙台市太白区中田6-33-1</v>
          </cell>
          <cell r="F77" t="str">
            <v>Don Quijote Sendai Minami store</v>
          </cell>
          <cell r="G77" t="str">
            <v>6-33-1 Nakada, Taihaku-ku, Sendai-shi, Miyagi</v>
          </cell>
          <cell r="H77" t="str">
            <v>唐吉诃德 仙台南店</v>
          </cell>
          <cell r="I77" t="str">
            <v>宫城县 仙台市太白区中田6-33-1</v>
          </cell>
          <cell r="J77" t="str">
            <v>唐吉訶德仙台南店</v>
          </cell>
          <cell r="K77" t="str">
            <v>宮城縣 仙台市太白區中田6-33-1</v>
          </cell>
          <cell r="L77" t="str">
            <v>돈키호테 센다이 미나미점</v>
          </cell>
          <cell r="M77" t="str">
            <v>미야기현 센다이시 다이하쿠구 나가타 6-33-1</v>
          </cell>
          <cell r="N77" t="str">
            <v>สาขาเซนไดมินามิ</v>
          </cell>
          <cell r="O77" t="str">
            <v>6-33-1 นากาดะ ไทฮาคุ-คุ เมืองเซนได จังหวัดมิยากิ</v>
          </cell>
          <cell r="P77" t="str">
            <v>0570-026-621</v>
          </cell>
          <cell r="Q77">
            <v>38.195067965489798</v>
          </cell>
          <cell r="R77">
            <v>140.89046923917701</v>
          </cell>
          <cell r="S77" t="str">
            <v>9:00</v>
          </cell>
          <cell r="T77" t="str">
            <v>3:00</v>
          </cell>
          <cell r="U77" t="str">
            <v>9:00-3:00</v>
          </cell>
        </row>
        <row r="78">
          <cell r="A78">
            <v>115</v>
          </cell>
          <cell r="B78" t="str">
            <v>桜ノ宮店</v>
          </cell>
          <cell r="C78" t="str">
            <v>534-0027</v>
          </cell>
          <cell r="D78" t="str">
            <v>大阪府</v>
          </cell>
          <cell r="E78" t="str">
            <v>大阪府大阪市都島区中野町1-1</v>
          </cell>
          <cell r="F78" t="str">
            <v>Don Quijote Sakuranomiya store</v>
          </cell>
          <cell r="G78" t="str">
            <v>1-1 Nakanocho Miyakojima-ku, Osaka-shi, Osaka</v>
          </cell>
          <cell r="H78" t="str">
            <v>唐吉诃德 樱之宫店</v>
          </cell>
          <cell r="I78" t="str">
            <v>大阪府 大阪市都岛区中野町1-1</v>
          </cell>
          <cell r="J78" t="str">
            <v>唐吉訶德櫻之宮店</v>
          </cell>
          <cell r="K78" t="str">
            <v>大阪府 大阪市都島區中野町1-1</v>
          </cell>
          <cell r="L78" t="str">
            <v>돈키호테 사쿠라노미야점</v>
          </cell>
          <cell r="M78" t="str">
            <v>오사카부 오사카시 나카노쵸 1-1</v>
          </cell>
          <cell r="N78" t="str">
            <v>ซากุระโนะมิยะเท็น</v>
          </cell>
          <cell r="O78" t="str">
            <v>1-1 นากาโนโช มิยาโกจิมะ-คุ, โอซาก้า-ชิ, โอซาก้า</v>
          </cell>
          <cell r="P78" t="str">
            <v>0570-026-631</v>
          </cell>
          <cell r="Q78">
            <v>34.697837682238401</v>
          </cell>
          <cell r="R78">
            <v>135.524666121889</v>
          </cell>
          <cell r="S78" t="str">
            <v>9:00</v>
          </cell>
          <cell r="T78" t="str">
            <v>3:00</v>
          </cell>
          <cell r="U78" t="str">
            <v>9:00-3:00</v>
          </cell>
        </row>
        <row r="79">
          <cell r="A79">
            <v>117</v>
          </cell>
          <cell r="B79" t="str">
            <v>沼津店</v>
          </cell>
          <cell r="C79" t="str">
            <v>410-0022</v>
          </cell>
          <cell r="D79" t="str">
            <v>静岡県</v>
          </cell>
          <cell r="E79" t="str">
            <v>静岡県沼津市大岡1560−1</v>
          </cell>
          <cell r="F79" t="str">
            <v>Don Quijote Numazu store</v>
          </cell>
          <cell r="G79" t="str">
            <v>1560-1 O-oka, Numazu-shi, Shizuoka</v>
          </cell>
          <cell r="H79" t="str">
            <v>唐吉诃德 沼津店</v>
          </cell>
          <cell r="I79" t="str">
            <v>静冈县 沼津市大冈1560-1</v>
          </cell>
          <cell r="J79" t="str">
            <v>唐吉訶德沼津店</v>
          </cell>
          <cell r="K79" t="str">
            <v>静岡縣 沼津市大岡1560-1</v>
          </cell>
          <cell r="L79" t="str">
            <v>돈키호테 누마즈점</v>
          </cell>
          <cell r="M79" t="str">
            <v>시즈오카현 누마즈시 오오오카 1560−1</v>
          </cell>
          <cell r="N79" t="str">
            <v>นุมะซึเท็น</v>
          </cell>
          <cell r="O79" t="str">
            <v>1560-1 โอโอกะ เมืองนูมาซึ จังหวัดชิซูโอกะ</v>
          </cell>
          <cell r="P79" t="str">
            <v>0570-027-211</v>
          </cell>
          <cell r="Q79">
            <v>35.1010003673575</v>
          </cell>
          <cell r="R79">
            <v>138.870453777807</v>
          </cell>
          <cell r="S79" t="str">
            <v>9:00</v>
          </cell>
          <cell r="T79" t="str">
            <v>5:00</v>
          </cell>
          <cell r="U79" t="str">
            <v>9:00-5:00</v>
          </cell>
        </row>
        <row r="80">
          <cell r="A80">
            <v>119</v>
          </cell>
          <cell r="B80" t="str">
            <v>ぶらくり丁店</v>
          </cell>
          <cell r="C80" t="str">
            <v>640-8024</v>
          </cell>
          <cell r="D80" t="str">
            <v>和歌山県</v>
          </cell>
          <cell r="E80" t="str">
            <v>和歌山県和歌山市元寺町1-25</v>
          </cell>
          <cell r="F80" t="str">
            <v>Don Quijote Burakuricho store</v>
          </cell>
          <cell r="G80" t="str">
            <v>1-25 Motoderamachi, Wakayama-shi, Wakayama</v>
          </cell>
          <cell r="H80" t="str">
            <v>唐吉诃德 burakuri丁店</v>
          </cell>
          <cell r="I80" t="str">
            <v>和歌山县 和歌山市元寺町1-25</v>
          </cell>
          <cell r="J80" t="str">
            <v>唐吉訶德burakuri丁店</v>
          </cell>
          <cell r="K80" t="str">
            <v>和歌山縣 和歌山市元寺町1-25</v>
          </cell>
          <cell r="L80" t="str">
            <v>돈키호테 부라쿠리쵸점</v>
          </cell>
          <cell r="M80" t="str">
            <v>와카야마현 와카야마시 모토데라마치 1-25</v>
          </cell>
          <cell r="N80" t="str">
            <v>บุระคุริโจวเท็น</v>
          </cell>
          <cell r="O80" t="str">
            <v>1-25 โมโตเดระมาจิ เมืองวากายามะ จังหวัดวากายามะ</v>
          </cell>
          <cell r="P80" t="str">
            <v>0570-027-811</v>
          </cell>
          <cell r="Q80">
            <v>34.234414653016401</v>
          </cell>
          <cell r="R80">
            <v>135.177485640892</v>
          </cell>
          <cell r="S80" t="str">
            <v>9:00</v>
          </cell>
          <cell r="T80" t="str">
            <v>3:00</v>
          </cell>
          <cell r="U80" t="str">
            <v>9:00-3:00</v>
          </cell>
        </row>
        <row r="81">
          <cell r="A81">
            <v>120</v>
          </cell>
          <cell r="B81" t="str">
            <v>川中島店</v>
          </cell>
          <cell r="C81" t="str">
            <v>381-2221</v>
          </cell>
          <cell r="D81" t="str">
            <v>長野県</v>
          </cell>
          <cell r="E81" t="str">
            <v>長野県長野市川中島町御厨981</v>
          </cell>
          <cell r="F81" t="str">
            <v>Don Quijote Kawanakajima store</v>
          </cell>
          <cell r="G81" t="str">
            <v>981 Kawanakajimamachi Mikuriya, Nagano-shi, Nagano</v>
          </cell>
          <cell r="H81" t="str">
            <v>唐吉诃德 川中岛店</v>
          </cell>
          <cell r="I81" t="str">
            <v>长野县 长野市川中岛町御厨981</v>
          </cell>
          <cell r="J81" t="str">
            <v>唐吉訶德川中島店</v>
          </cell>
          <cell r="K81" t="str">
            <v>長野縣 長野市川中島町御廚981</v>
          </cell>
          <cell r="L81" t="str">
            <v>돈키호테 카와나카지마점</v>
          </cell>
          <cell r="M81" t="str">
            <v>나가노현 나가노시 카와나카지마마치 미쿠리야 981</v>
          </cell>
          <cell r="N81" t="str">
            <v>คาวะนากะจิมะเท็น</v>
          </cell>
          <cell r="O81" t="str">
            <v>981 Kawanakajimamachi Mikuriya, Nagano-shi, Nagano</v>
          </cell>
          <cell r="P81" t="str">
            <v>0570-027-911</v>
          </cell>
          <cell r="Q81">
            <v>36.596590224053102</v>
          </cell>
          <cell r="R81">
            <v>138.15867489535299</v>
          </cell>
          <cell r="S81" t="str">
            <v>9:00</v>
          </cell>
          <cell r="T81" t="str">
            <v>3:00</v>
          </cell>
          <cell r="U81" t="str">
            <v>9:00-3:00</v>
          </cell>
        </row>
        <row r="82">
          <cell r="A82">
            <v>121</v>
          </cell>
          <cell r="B82" t="str">
            <v>行徳駅前店</v>
          </cell>
          <cell r="C82" t="str">
            <v>272-0133</v>
          </cell>
          <cell r="D82" t="str">
            <v>千葉県</v>
          </cell>
          <cell r="E82" t="str">
            <v>千葉県市川市行徳駅前2-3-1</v>
          </cell>
          <cell r="F82" t="str">
            <v>Don Quijote Gyotoku Ekimae store</v>
          </cell>
          <cell r="G82" t="str">
            <v>2-3-159 Gyotoku-ekimae, Ichikawa-shi, Chiba</v>
          </cell>
          <cell r="H82" t="str">
            <v>唐吉诃德 行德站前店</v>
          </cell>
          <cell r="I82" t="str">
            <v xml:space="preserve">千叶县 市川市行德站前2-3-1 </v>
          </cell>
          <cell r="J82" t="str">
            <v>唐吉訶德行德站前店</v>
          </cell>
          <cell r="K82" t="str">
            <v xml:space="preserve">千葉縣 市川市行德站前2-3-1 </v>
          </cell>
          <cell r="L82" t="str">
            <v>돈키호테 교토쿠 에키마에점</v>
          </cell>
          <cell r="M82" t="str">
            <v xml:space="preserve">치바현 이치카와시 쿄토쿠 에키마에 2-3-1 </v>
          </cell>
          <cell r="N82" t="str">
            <v>เกียวโตคุเอกิไมเท็น</v>
          </cell>
          <cell r="O82" t="str">
            <v>2-3-159 เกียวโทคุเอกิมาเอะ เมืองอิชิกาวะ จังหวัดชิบะ</v>
          </cell>
          <cell r="P82" t="str">
            <v>0570-028-011</v>
          </cell>
          <cell r="Q82">
            <v>35.683008864124098</v>
          </cell>
          <cell r="R82">
            <v>139.91393871025599</v>
          </cell>
          <cell r="S82" t="str">
            <v>8:00</v>
          </cell>
          <cell r="T82" t="str">
            <v>1:00</v>
          </cell>
          <cell r="U82" t="str">
            <v>8:00-1:00</v>
          </cell>
        </row>
        <row r="83">
          <cell r="A83">
            <v>122</v>
          </cell>
          <cell r="B83" t="str">
            <v>横浜西口店</v>
          </cell>
          <cell r="C83" t="str">
            <v>220-0005</v>
          </cell>
          <cell r="D83" t="str">
            <v>神奈川県</v>
          </cell>
          <cell r="E83" t="str">
            <v>神奈川県横浜市西区南幸2-15-5</v>
          </cell>
          <cell r="F83" t="str">
            <v>Don Quijote Yokohama Nishiguchi store</v>
          </cell>
          <cell r="G83" t="str">
            <v>2-15-5 Minami-saiwai Nishi-ku, Yokohama-shi, Kanagawa</v>
          </cell>
          <cell r="H83" t="str">
            <v>唐吉诃德 横浜西口店</v>
          </cell>
          <cell r="I83" t="str">
            <v>神奈川县 横滨市西区南幸2-15-5</v>
          </cell>
          <cell r="J83" t="str">
            <v>唐吉訶德橫濱西口店</v>
          </cell>
          <cell r="K83" t="str">
            <v>神奈川縣 橫濱市西區南幸2-15-5</v>
          </cell>
          <cell r="L83" t="str">
            <v>돈키호테 요코하마 니시구치점</v>
          </cell>
          <cell r="M83" t="str">
            <v>카나가와현 요코하마시 미나미사이와이 2-15-5</v>
          </cell>
          <cell r="N83" t="str">
            <v>โยโกฮาม่านิชิงุจิเท็น</v>
          </cell>
          <cell r="O83" t="str">
            <v>2-15-5 มินามิไซวาอิ นิชิคุ เมืองโยโกฮาม่า จังหวัดคานากาว่า</v>
          </cell>
          <cell r="P83" t="str">
            <v>0570-028-211</v>
          </cell>
          <cell r="Q83">
            <v>35.464768978035003</v>
          </cell>
          <cell r="R83">
            <v>139.618438983261</v>
          </cell>
          <cell r="S83" t="str">
            <v>24時間営業</v>
          </cell>
          <cell r="U83" t="str">
            <v>24時間営業-0:00</v>
          </cell>
        </row>
        <row r="84">
          <cell r="A84">
            <v>123</v>
          </cell>
          <cell r="B84" t="str">
            <v>青梅新町店</v>
          </cell>
          <cell r="C84" t="str">
            <v>198-0024</v>
          </cell>
          <cell r="D84" t="str">
            <v>東京都</v>
          </cell>
          <cell r="E84" t="str">
            <v>東京都青梅市新町9-1-1</v>
          </cell>
          <cell r="F84" t="str">
            <v>Don Quijote Ome-shinmachi</v>
          </cell>
          <cell r="G84" t="str">
            <v>9-1-1 Shinmachi, Ome-shi, Tokyo</v>
          </cell>
          <cell r="H84" t="str">
            <v>唐吉诃德 青梅新町店</v>
          </cell>
          <cell r="I84" t="str">
            <v>新町9-1-1</v>
          </cell>
          <cell r="J84" t="str">
            <v>唐吉訶德青梅新町店</v>
          </cell>
          <cell r="K84" t="str">
            <v>東京都 新町9-1-1</v>
          </cell>
          <cell r="L84" t="str">
            <v>돈키호테 오메신마치점</v>
          </cell>
          <cell r="M84" t="str">
            <v>도쿄도 오메시 신마치 9-1-1</v>
          </cell>
          <cell r="N84" t="str">
            <v>โออุเมะ ชินโจวเท็น</v>
          </cell>
          <cell r="O84" t="str">
            <v>9-1-1 ชินมาจิ โอเมะชิ โตเกียว</v>
          </cell>
          <cell r="P84" t="str">
            <v>0570-028-311</v>
          </cell>
          <cell r="Q84">
            <v>35.784011125645002</v>
          </cell>
          <cell r="R84">
            <v>139.31758565097999</v>
          </cell>
          <cell r="S84" t="e">
            <v>#N/A</v>
          </cell>
          <cell r="T84" t="e">
            <v>#N/A</v>
          </cell>
          <cell r="U84" t="e">
            <v>#N/A</v>
          </cell>
        </row>
        <row r="85">
          <cell r="A85">
            <v>124</v>
          </cell>
          <cell r="B85" t="str">
            <v>半田店</v>
          </cell>
          <cell r="C85" t="str">
            <v>475-0838</v>
          </cell>
          <cell r="D85" t="str">
            <v>愛知県</v>
          </cell>
          <cell r="E85" t="str">
            <v xml:space="preserve">愛知県半田市旭町3-36-1 </v>
          </cell>
          <cell r="F85" t="str">
            <v>Don Quijote Handa store</v>
          </cell>
          <cell r="G85" t="str">
            <v>3-36-1 Asahimachi, Handa-shi, Aichi</v>
          </cell>
          <cell r="H85" t="str">
            <v>唐吉诃德 半田店</v>
          </cell>
          <cell r="I85" t="str">
            <v>爱知县 半田市旭町3-36-1</v>
          </cell>
          <cell r="J85" t="str">
            <v>唐吉訶德半田店</v>
          </cell>
          <cell r="K85" t="str">
            <v>愛知縣 半田市旭町3-36-1</v>
          </cell>
          <cell r="L85" t="str">
            <v>돈키호테 한다점</v>
          </cell>
          <cell r="M85" t="str">
            <v>아이치현 한다시 아사히마치 3-36-1</v>
          </cell>
          <cell r="N85" t="str">
            <v>ฮันดะเท็น</v>
          </cell>
          <cell r="O85" t="str">
            <v>3-36-1 อาซาฮิมาจิ เมืองฮันดะ จังหวัดไอจิ</v>
          </cell>
          <cell r="P85" t="str">
            <v>0570-028-411</v>
          </cell>
          <cell r="Q85">
            <v>34.8749011905687</v>
          </cell>
          <cell r="R85">
            <v>136.92312872557099</v>
          </cell>
          <cell r="S85" t="str">
            <v>9:00</v>
          </cell>
          <cell r="T85" t="str">
            <v>1:00</v>
          </cell>
          <cell r="U85" t="str">
            <v>9:00-1:00</v>
          </cell>
        </row>
        <row r="86">
          <cell r="A86">
            <v>125</v>
          </cell>
          <cell r="B86" t="str">
            <v>MEGAドン・キホーテ仙台台原店</v>
          </cell>
          <cell r="C86" t="str">
            <v>981-0911</v>
          </cell>
          <cell r="D86" t="str">
            <v>宮城県</v>
          </cell>
          <cell r="E86" t="str">
            <v>宮城県仙台市青葉区台原1-7-40</v>
          </cell>
          <cell r="F86" t="str">
            <v>MEGA Don Quijote Sendai Daihara store</v>
          </cell>
          <cell r="G86" t="str">
            <v>1-7-40 Dainohara Aoba-ku, Sendai-shi, Miyagi</v>
          </cell>
          <cell r="H86" t="str">
            <v>MEGA唐吉诃德 仙台台原店</v>
          </cell>
          <cell r="I86" t="str">
            <v>宫城县 仙台市青叶区台原1-7-40</v>
          </cell>
          <cell r="J86" t="str">
            <v>MEGA唐吉訶德仙台台原店</v>
          </cell>
          <cell r="K86" t="str">
            <v>宮城縣 仙台市青葉區台原1-7-40</v>
          </cell>
          <cell r="L86" t="str">
            <v>MEGA 돈키호테 센다이 다이노하라점</v>
          </cell>
          <cell r="M86" t="str">
            <v>미야기현 센다이시 다이하쿠구 다이노하라 1-7-40</v>
          </cell>
          <cell r="N86" t="str">
            <v>เมกะ เซ็นไดไดโดนะฮาระเท็น</v>
          </cell>
          <cell r="O86" t="str">
            <v>1-7-40 ไดโนฮาระ อาโอบะ-คุ, เซนได-ชิ, มิยากิ</v>
          </cell>
          <cell r="P86" t="str">
            <v>0570-028-511</v>
          </cell>
          <cell r="Q86">
            <v>38.2824602953146</v>
          </cell>
          <cell r="R86">
            <v>140.87313386693799</v>
          </cell>
          <cell r="S86" t="str">
            <v>9:00</v>
          </cell>
          <cell r="T86" t="str">
            <v>2:00</v>
          </cell>
          <cell r="U86" t="str">
            <v>9:00-2:00</v>
          </cell>
        </row>
        <row r="87">
          <cell r="A87">
            <v>126</v>
          </cell>
          <cell r="B87" t="str">
            <v>東所沢店</v>
          </cell>
          <cell r="C87" t="str">
            <v>359-0025</v>
          </cell>
          <cell r="D87" t="str">
            <v>埼玉県</v>
          </cell>
          <cell r="E87" t="str">
            <v>埼玉県所沢市大字上安松字茨原1237-24</v>
          </cell>
          <cell r="F87" t="str">
            <v>Don Quijote Higashi Tokorozawa store</v>
          </cell>
          <cell r="G87" t="str">
            <v>1237-24 Aza Barahara Oaza Kamiyasumatsu, Tokorozawa-shi, Saitama</v>
          </cell>
          <cell r="H87" t="str">
            <v>唐吉诃德 东所泽店</v>
          </cell>
          <cell r="I87" t="str">
            <v>埼玉县 所泽市大字上安松字茨原1237-24</v>
          </cell>
          <cell r="J87" t="str">
            <v>唐吉訶德東所澤店</v>
          </cell>
          <cell r="K87" t="str">
            <v>埼玉縣 所澤市大字上安松字茨原1237-24</v>
          </cell>
          <cell r="L87" t="str">
            <v>돈키호테 히가시 토코로자와점</v>
          </cell>
          <cell r="M87" t="str">
            <v>사이타마현 토코로자와시 오오아자 카미야스 마츠아자이바라 1237-24</v>
          </cell>
          <cell r="N87" t="str">
            <v>ฮิงาชิโทโคโระซาว่าเท็น</v>
          </cell>
          <cell r="O87" t="str">
            <v>1237-24 อาซะ บาราฮาระ โอะซะ คามิยะซุมัตสึ เมืองโทโคโรซาวะ จังหวัดไซตามะ</v>
          </cell>
          <cell r="P87" t="str">
            <v>0570-028-611</v>
          </cell>
          <cell r="Q87">
            <v>35.7917781342437</v>
          </cell>
          <cell r="R87">
            <v>139.48151992801701</v>
          </cell>
          <cell r="S87" t="str">
            <v>9:00</v>
          </cell>
          <cell r="T87" t="str">
            <v>2:00</v>
          </cell>
          <cell r="U87" t="str">
            <v>9:00-2:00</v>
          </cell>
        </row>
        <row r="88">
          <cell r="A88">
            <v>127</v>
          </cell>
          <cell r="B88" t="str">
            <v>新金岡店</v>
          </cell>
          <cell r="C88" t="str">
            <v>591-8021</v>
          </cell>
          <cell r="D88" t="str">
            <v>大阪府</v>
          </cell>
          <cell r="E88" t="str">
            <v>大阪府堺市北区新金岡町5-1-6</v>
          </cell>
          <cell r="F88" t="str">
            <v>Don Quijote Shinkanaoka store</v>
          </cell>
          <cell r="G88" t="str">
            <v>5-1-6 Shin-Kanaokacho, Kita-ku, Sakai-shi, Osaka</v>
          </cell>
          <cell r="H88" t="str">
            <v>唐吉诃德 新金冈店</v>
          </cell>
          <cell r="I88" t="str">
            <v>大阪府 堺市北区新金冈町5-1-6</v>
          </cell>
          <cell r="J88" t="str">
            <v>唐吉訶德新金岡店</v>
          </cell>
          <cell r="K88" t="str">
            <v>大阪府 堺市北區新金岡町5-1-6</v>
          </cell>
          <cell r="L88" t="str">
            <v>돈키호테 신카나오카점</v>
          </cell>
          <cell r="M88" t="str">
            <v>오사카부 사카이시 키타구 신카나오카쵸 5-1-6</v>
          </cell>
          <cell r="N88" t="str">
            <v>ชินคานะโอกะโจวเท็น</v>
          </cell>
          <cell r="O88" t="str">
            <v>5-1-6 ชินคานาโอกะโช คิตะ-กุ ซาไก-ชิ โอซาก้า</v>
          </cell>
          <cell r="P88" t="str">
            <v>0570-028-711</v>
          </cell>
          <cell r="Q88">
            <v>34.565257982915199</v>
          </cell>
          <cell r="R88">
            <v>135.51652939672601</v>
          </cell>
          <cell r="S88" t="str">
            <v>10:00</v>
          </cell>
          <cell r="T88" t="str">
            <v>3:00</v>
          </cell>
          <cell r="U88" t="str">
            <v>10:00-3:00</v>
          </cell>
        </row>
        <row r="89">
          <cell r="A89">
            <v>129</v>
          </cell>
          <cell r="B89" t="str">
            <v>南松本店</v>
          </cell>
          <cell r="C89" t="str">
            <v>390-0833</v>
          </cell>
          <cell r="D89" t="str">
            <v>長野県</v>
          </cell>
          <cell r="E89" t="str">
            <v>長野県松本市双葉18-22</v>
          </cell>
          <cell r="F89" t="str">
            <v>Don Quijote Minami Matsumoto Store</v>
          </cell>
          <cell r="G89" t="str">
            <v>18-22 Futaba, Matsumoto-shi, Nagano</v>
          </cell>
          <cell r="H89" t="str">
            <v>唐吉诃德 南松本店</v>
          </cell>
          <cell r="I89" t="str">
            <v>长野县 松本市双叶18-22</v>
          </cell>
          <cell r="J89" t="str">
            <v>唐吉訶德南松本店</v>
          </cell>
          <cell r="K89" t="str">
            <v>長野縣 松本市雙葉18-22</v>
          </cell>
          <cell r="L89" t="str">
            <v>돈키호테 미나미 마츠모토점</v>
          </cell>
          <cell r="M89" t="str">
            <v>나가노현 마츠모토시 후타바 18-22</v>
          </cell>
          <cell r="N89" t="str">
            <v>มินามิมัตซึโมโตะ</v>
          </cell>
          <cell r="O89" t="str">
            <v>18-22 ฟุตาบะ เมืองมัตสึโมโตะ จังหวัดนากาโน</v>
          </cell>
          <cell r="P89" t="str">
            <v>0570-028-811</v>
          </cell>
          <cell r="Q89">
            <v>36.212012213811001</v>
          </cell>
          <cell r="R89">
            <v>137.96127566794499</v>
          </cell>
          <cell r="S89" t="str">
            <v>8:00</v>
          </cell>
          <cell r="T89" t="str">
            <v>4:00</v>
          </cell>
          <cell r="U89" t="str">
            <v>8:00-4:00</v>
          </cell>
        </row>
        <row r="90">
          <cell r="A90">
            <v>133</v>
          </cell>
          <cell r="B90" t="str">
            <v>倉敷店</v>
          </cell>
          <cell r="C90" t="str">
            <v>710-0803</v>
          </cell>
          <cell r="D90" t="str">
            <v>岡山県</v>
          </cell>
          <cell r="E90" t="str">
            <v>岡山県倉敷市中島2737-2</v>
          </cell>
          <cell r="F90" t="str">
            <v>Don Quijote Kurashiki Store</v>
          </cell>
          <cell r="G90" t="str">
            <v>2737-2 Nakashima Aza Horikiri, Kurashiki-shi, Okayama</v>
          </cell>
          <cell r="H90" t="str">
            <v>唐吉诃德 仓敷店</v>
          </cell>
          <cell r="I90" t="str">
            <v>冈山县 仓敷市中岛2737-2</v>
          </cell>
          <cell r="J90" t="str">
            <v>唐吉訶德倉敷店</v>
          </cell>
          <cell r="K90" t="str">
            <v>岡山縣 倉敷市中島2737-2</v>
          </cell>
          <cell r="L90" t="str">
            <v>돈키호테 쿠라시키점</v>
          </cell>
          <cell r="M90" t="str">
            <v>오카야마현 쿠라시키시 나카시마 2737-2</v>
          </cell>
          <cell r="N90" t="str">
            <v>คุราชิคิเท็น</v>
          </cell>
          <cell r="O90" t="str">
            <v>2737-2 นากาชิมะ อาซะ โฮริกิริ เมืองคุราชิกิ จังหวัดโอคายามะ</v>
          </cell>
          <cell r="P90" t="str">
            <v>0570-029-601</v>
          </cell>
          <cell r="Q90">
            <v>34.577377147152497</v>
          </cell>
          <cell r="R90">
            <v>133.74159889914301</v>
          </cell>
          <cell r="S90" t="str">
            <v>9:00</v>
          </cell>
          <cell r="T90" t="str">
            <v>2:00</v>
          </cell>
          <cell r="U90" t="str">
            <v>9:00-2:00</v>
          </cell>
        </row>
        <row r="91">
          <cell r="A91">
            <v>135</v>
          </cell>
          <cell r="B91" t="str">
            <v>郡山駅東店</v>
          </cell>
          <cell r="C91" t="str">
            <v>963-8801</v>
          </cell>
          <cell r="D91" t="str">
            <v>福島県</v>
          </cell>
          <cell r="E91" t="str">
            <v>福島県郡山市向河原町4-40</v>
          </cell>
          <cell r="F91" t="str">
            <v>Don Quijote Koriyama Eki Higashi Store</v>
          </cell>
          <cell r="G91" t="str">
            <v>4-40 Mukaigawaramachi, Koriyama-shi, Fukushima</v>
          </cell>
          <cell r="H91" t="str">
            <v>唐吉诃德 郡山站东店</v>
          </cell>
          <cell r="I91" t="str">
            <v>福岛县 郡山市向河原町4-40</v>
          </cell>
          <cell r="J91" t="str">
            <v>唐吉訶德郡山站東店</v>
          </cell>
          <cell r="K91" t="str">
            <v>福島縣 郡山市嚮河原町4-40</v>
          </cell>
          <cell r="L91" t="str">
            <v>돈키호테 코오리야마에키 히가시점</v>
          </cell>
          <cell r="M91" t="str">
            <v>후쿠시마현 코오리야마시 무카이가와라마치 4-40</v>
          </cell>
          <cell r="N91" t="str">
            <v>โอโกริยามะเอกิฮิงาชิเท็น</v>
          </cell>
          <cell r="O91" t="str">
            <v>4-40 มุไคกาวาระมาจิ เมืองโคริยามะ จังหวัดฟุกุชิมะ</v>
          </cell>
          <cell r="P91" t="str">
            <v>0570-029-611</v>
          </cell>
          <cell r="Q91">
            <v>37.401517632910597</v>
          </cell>
          <cell r="R91">
            <v>140.39441899682001</v>
          </cell>
          <cell r="S91" t="str">
            <v>8:00</v>
          </cell>
          <cell r="T91" t="str">
            <v>3:00</v>
          </cell>
          <cell r="U91" t="str">
            <v>8:00-3:00</v>
          </cell>
        </row>
        <row r="92">
          <cell r="A92">
            <v>139</v>
          </cell>
          <cell r="B92" t="str">
            <v>岡山下中野店</v>
          </cell>
          <cell r="C92" t="str">
            <v>700-0973</v>
          </cell>
          <cell r="D92" t="str">
            <v>岡山県</v>
          </cell>
          <cell r="E92" t="str">
            <v>岡山県岡山市北区下中野344-106</v>
          </cell>
          <cell r="F92" t="str">
            <v>Don Quijote Okayama Shimonakano Store</v>
          </cell>
          <cell r="G92" t="str">
            <v>344-104 Shimonakano, Kita-ku, Okayama-shi, Okayama</v>
          </cell>
          <cell r="H92" t="str">
            <v>唐吉诃德 冈山下中野店</v>
          </cell>
          <cell r="I92" t="str">
            <v>冈山县 冈山市北区下中野344-106</v>
          </cell>
          <cell r="J92" t="str">
            <v>唐吉訶德岡山下中野店</v>
          </cell>
          <cell r="K92" t="str">
            <v>岡山縣 岡山市北區下中野344-106</v>
          </cell>
          <cell r="L92" t="str">
            <v>돈키호테 오카야마 시모나카노점</v>
          </cell>
          <cell r="M92" t="str">
            <v>오카야마현 오카야마시 키타구 시모나카노 344-106</v>
          </cell>
          <cell r="N92" t="str">
            <v>โอกายามะชิโมะนากะโนเท็น</v>
          </cell>
          <cell r="O92" t="str">
            <v>344-104 ชิโมนากาโน เขตคิตะ เมืองโอกายามะ จังหวัดโอกายามะ</v>
          </cell>
          <cell r="P92" t="str">
            <v>0570-029-711</v>
          </cell>
          <cell r="Q92">
            <v>34.639458992894902</v>
          </cell>
          <cell r="R92">
            <v>133.90408176605101</v>
          </cell>
          <cell r="S92" t="str">
            <v>9:00</v>
          </cell>
          <cell r="T92" t="str">
            <v>3:00</v>
          </cell>
          <cell r="U92" t="str">
            <v>9:00-3:00</v>
          </cell>
        </row>
        <row r="93">
          <cell r="A93">
            <v>141</v>
          </cell>
          <cell r="B93" t="str">
            <v xml:space="preserve">河口湖インター店 </v>
          </cell>
          <cell r="C93" t="str">
            <v>403-0016</v>
          </cell>
          <cell r="D93" t="str">
            <v>山梨県</v>
          </cell>
          <cell r="E93" t="str">
            <v>山梨県富士吉田市松山1590番</v>
          </cell>
          <cell r="F93" t="str">
            <v>Don Quijote Kawaguchiko Inter Store</v>
          </cell>
          <cell r="G93" t="str">
            <v>1590 Matsuyama-azakumanoana, Fujiyoshida-shi, Yamanashi</v>
          </cell>
          <cell r="H93" t="str">
            <v>唐吉诃德 河口湖Inter店</v>
          </cell>
          <cell r="I93" t="str">
            <v>山梨县 富士吉田市松山字熊穴1590</v>
          </cell>
          <cell r="J93" t="str">
            <v>唐吉訶德河口湖Inter店</v>
          </cell>
          <cell r="K93" t="str">
            <v>山梨縣 富士吉田市松山字熊穴1590</v>
          </cell>
          <cell r="L93" t="str">
            <v>돈키호테 카와구치코 인터점</v>
          </cell>
          <cell r="M93" t="str">
            <v>야마나시현 후지요시다시 마츠야마 1590</v>
          </cell>
          <cell r="N93" t="str">
            <v>คาวางุจิโคมะอินตาเท็น</v>
          </cell>
          <cell r="O93" t="str">
            <v>1590 มัตสึยามะ-อาซากุมะโนะอานะ เมืองฟูจิโยชิดะ จังหวัดยามานาชิ</v>
          </cell>
          <cell r="P93" t="str">
            <v>0570-030-061</v>
          </cell>
          <cell r="Q93">
            <v>35.482607573143099</v>
          </cell>
          <cell r="R93">
            <v>138.77855286792001</v>
          </cell>
          <cell r="S93" t="str">
            <v>8:00</v>
          </cell>
          <cell r="T93" t="str">
            <v>1:00</v>
          </cell>
          <cell r="U93" t="str">
            <v>8:00-1:00</v>
          </cell>
        </row>
        <row r="94">
          <cell r="A94">
            <v>143</v>
          </cell>
          <cell r="B94" t="str">
            <v>川越店</v>
          </cell>
          <cell r="C94" t="str">
            <v>350-0031</v>
          </cell>
          <cell r="D94" t="str">
            <v>埼玉県</v>
          </cell>
          <cell r="E94" t="str">
            <v>埼玉県川越市小仙波938-2</v>
          </cell>
          <cell r="F94" t="str">
            <v>Don Quijote Kawagoe Store</v>
          </cell>
          <cell r="G94" t="str">
            <v>938-2 Kosenba, Kawagoe-shi, Saitama</v>
          </cell>
          <cell r="H94" t="str">
            <v>唐吉诃德 川越店</v>
          </cell>
          <cell r="I94" t="str">
            <v>埼玉县 川越市小仙波938-2</v>
          </cell>
          <cell r="J94" t="str">
            <v>唐吉訶德川越店</v>
          </cell>
          <cell r="K94" t="str">
            <v>埼玉縣 川越市小仙波938-2</v>
          </cell>
          <cell r="L94" t="str">
            <v>돈키호테 카와고에점</v>
          </cell>
          <cell r="M94" t="str">
            <v>사이타마현 카와고에시 고센바 938-2</v>
          </cell>
          <cell r="N94" t="str">
            <v>คาวาโคเอะเท็น</v>
          </cell>
          <cell r="O94" t="str">
            <v>938-2 โคเซ็นบะ เมืองคาวาโกเอะ ไซตามะ</v>
          </cell>
          <cell r="P94" t="str">
            <v>0570-030-411</v>
          </cell>
          <cell r="Q94">
            <v>35.9183355820863</v>
          </cell>
          <cell r="R94">
            <v>139.50099865259401</v>
          </cell>
          <cell r="S94" t="str">
            <v>9:00</v>
          </cell>
          <cell r="T94" t="str">
            <v>4:00</v>
          </cell>
          <cell r="U94" t="str">
            <v>9:00-4:00</v>
          </cell>
        </row>
        <row r="95">
          <cell r="A95">
            <v>145</v>
          </cell>
          <cell r="B95" t="str">
            <v>北42条店</v>
          </cell>
          <cell r="C95" t="str">
            <v>007-0842</v>
          </cell>
          <cell r="D95" t="str">
            <v>北海道</v>
          </cell>
          <cell r="E95" t="str">
            <v>北海道札幌市東区北42条東7-1-1</v>
          </cell>
          <cell r="F95" t="str">
            <v>Don Quijote Kita 42jo Store</v>
          </cell>
          <cell r="G95" t="str">
            <v>7-1-1 Higashi, Kita 42, Higashi-ku, Sapporo-shi, Hokkaido</v>
          </cell>
          <cell r="H95" t="str">
            <v>唐吉诃德 北42条店</v>
          </cell>
          <cell r="I95" t="str">
            <v>北海道 札幌市东区北42条东7-1-1</v>
          </cell>
          <cell r="J95" t="str">
            <v>唐吉訶德北42條店</v>
          </cell>
          <cell r="K95" t="str">
            <v>北海道 札幌市東區北42條東7-1-1</v>
          </cell>
          <cell r="L95" t="str">
            <v>돈키호테 키타42죠점</v>
          </cell>
          <cell r="M95" t="str">
            <v>홋카이도 삿포로시 히가시구 키타42죠 히가시7-1-1</v>
          </cell>
          <cell r="N95" t="str">
            <v>คิตะ 42 โจวเท็น</v>
          </cell>
          <cell r="O95" t="str">
            <v>7-1-1 ฮิงาชิ คิตะ 42 ฮิงาชิ-คุ เมืองซัปโปโร ฮอกไกโด</v>
          </cell>
          <cell r="P95" t="str">
            <v>0570-030-501</v>
          </cell>
          <cell r="Q95">
            <v>43.112165044848403</v>
          </cell>
          <cell r="R95">
            <v>141.355342252892</v>
          </cell>
          <cell r="S95" t="str">
            <v>9:00</v>
          </cell>
          <cell r="T95" t="str">
            <v>4:00</v>
          </cell>
          <cell r="U95" t="str">
            <v>9:00-4:00</v>
          </cell>
        </row>
        <row r="96">
          <cell r="A96">
            <v>146</v>
          </cell>
          <cell r="B96" t="str">
            <v>太田店</v>
          </cell>
          <cell r="C96" t="str">
            <v>373-0851</v>
          </cell>
          <cell r="D96" t="str">
            <v>群馬県</v>
          </cell>
          <cell r="E96" t="str">
            <v xml:space="preserve">群馬県太田市飯田町1404-1 </v>
          </cell>
          <cell r="F96" t="str">
            <v>Don Quijote Ota</v>
          </cell>
          <cell r="G96" t="str">
            <v>1404-1 J1plazza iida town, ota-shi, Gunma</v>
          </cell>
          <cell r="H96" t="str">
            <v>唐吉诃德 太田店</v>
          </cell>
          <cell r="I96" t="str">
            <v>飯田町1404-1</v>
          </cell>
          <cell r="J96" t="str">
            <v>唐吉訶德太田店</v>
          </cell>
          <cell r="K96" t="str">
            <v>群馬縣 飯田町1404-1</v>
          </cell>
          <cell r="L96" t="str">
            <v>돈키호테 오오타점</v>
          </cell>
          <cell r="M96" t="str">
            <v>군마현 오오타시 이이다쵸 1404-1</v>
          </cell>
          <cell r="N96" t="str">
            <v>โอตะเท็น</v>
          </cell>
          <cell r="O96" t="str">
            <v>1404-1 J1plaza เมืองอีดะ เมืองโอตะ จังหวัดกุนมะ</v>
          </cell>
          <cell r="P96" t="str">
            <v>0570-030-821</v>
          </cell>
          <cell r="Q96">
            <v>36.293816195961597</v>
          </cell>
          <cell r="R96">
            <v>139.37746779527899</v>
          </cell>
          <cell r="S96" t="e">
            <v>#N/A</v>
          </cell>
          <cell r="T96" t="e">
            <v>#N/A</v>
          </cell>
          <cell r="U96" t="e">
            <v>#N/A</v>
          </cell>
        </row>
        <row r="97">
          <cell r="A97">
            <v>148</v>
          </cell>
          <cell r="B97" t="str">
            <v>与野店</v>
          </cell>
          <cell r="C97" t="str">
            <v>338-0006</v>
          </cell>
          <cell r="D97" t="str">
            <v>埼玉県</v>
          </cell>
          <cell r="E97" t="str">
            <v>埼玉県さいたま市中央区八王子1-7-26</v>
          </cell>
          <cell r="F97" t="str">
            <v>Don Quijote Yono Store</v>
          </cell>
          <cell r="G97" t="str">
            <v>1−7−26 Hachioji, Chuo-ku, Saitama-shi, Saitama</v>
          </cell>
          <cell r="H97" t="str">
            <v>唐吉诃德 与野店</v>
          </cell>
          <cell r="I97" t="str">
            <v>埼玉县 埼玉市中央区八王子1-7-26</v>
          </cell>
          <cell r="J97" t="str">
            <v>唐吉訶德與野店</v>
          </cell>
          <cell r="K97" t="str">
            <v>埼玉縣 埼玉市中央區八王子1-7-26</v>
          </cell>
          <cell r="L97" t="str">
            <v>돈키호테 요노점</v>
          </cell>
          <cell r="M97" t="str">
            <v>사이타마현 사이타마시 츄오구 하치오지 1-7-26</v>
          </cell>
          <cell r="N97" t="str">
            <v>โยโนเท็น</v>
          </cell>
          <cell r="O97" t="str">
            <v>1-7-26 ฮาจิโอจิ ชูโอกุ ไซตามะชิ ไซตามะ</v>
          </cell>
          <cell r="P97" t="str">
            <v>0570-031-301</v>
          </cell>
          <cell r="Q97">
            <v>35.886527718373799</v>
          </cell>
          <cell r="R97">
            <v>139.613143383275</v>
          </cell>
          <cell r="S97" t="str">
            <v>8:00</v>
          </cell>
          <cell r="T97" t="str">
            <v>4:00</v>
          </cell>
          <cell r="U97" t="str">
            <v>8:00-4:00</v>
          </cell>
        </row>
        <row r="98">
          <cell r="A98">
            <v>149</v>
          </cell>
          <cell r="B98" t="str">
            <v>富山店</v>
          </cell>
          <cell r="C98" t="str">
            <v>939-8212</v>
          </cell>
          <cell r="D98" t="str">
            <v>富山県</v>
          </cell>
          <cell r="E98" t="str">
            <v>富山県富山市掛尾町365-1</v>
          </cell>
          <cell r="F98" t="str">
            <v>Don Quijote Toyama Store</v>
          </cell>
          <cell r="G98" t="str">
            <v>365-1 kakeo town, toyama-shi, Toyama</v>
          </cell>
          <cell r="H98" t="str">
            <v>唐吉诃德 富山店</v>
          </cell>
          <cell r="I98" t="str">
            <v>富山县 富山市掛尾町365-1</v>
          </cell>
          <cell r="J98" t="str">
            <v>唐吉訶德富山店</v>
          </cell>
          <cell r="K98" t="str">
            <v>富山縣 富山市掛尾町365-1</v>
          </cell>
          <cell r="L98" t="str">
            <v>돈키호테 토야마점</v>
          </cell>
          <cell r="M98" t="str">
            <v>토야마현 토야마시 카케오마치 365-1</v>
          </cell>
          <cell r="N98" t="str">
            <v>โทยามะเท็น</v>
          </cell>
          <cell r="O98" t="str">
            <v>365-1 เมืองคาเคโอะ เมืองโทยามะ จังหวัดโทยามะ</v>
          </cell>
          <cell r="P98" t="str">
            <v>0570-031-411</v>
          </cell>
          <cell r="Q98">
            <v>36.666487283958404</v>
          </cell>
          <cell r="R98">
            <v>137.20771441028899</v>
          </cell>
          <cell r="S98" t="str">
            <v>9:00</v>
          </cell>
          <cell r="T98" t="str">
            <v>4:00</v>
          </cell>
          <cell r="U98" t="str">
            <v>9:00-4:00</v>
          </cell>
        </row>
        <row r="99">
          <cell r="A99">
            <v>150</v>
          </cell>
          <cell r="B99" t="str">
            <v>MEGAドン・キホーテ 古淵店</v>
          </cell>
          <cell r="C99" t="str">
            <v>252-0331</v>
          </cell>
          <cell r="D99" t="str">
            <v>神奈川県</v>
          </cell>
          <cell r="E99" t="str">
            <v>神奈川県相模原市南区大野台6-14-9</v>
          </cell>
          <cell r="F99" t="str">
            <v>MEGA Don Quijote Kobuchi Store</v>
          </cell>
          <cell r="G99" t="str">
            <v>6-14-9 Onodai Minamiku, Sagamihara-shi, Kanagawa</v>
          </cell>
          <cell r="H99" t="str">
            <v>MEGA唐吉诃德 古渊店</v>
          </cell>
          <cell r="I99" t="str">
            <v>神奈川县 相模原市南区大野台6-14-9</v>
          </cell>
          <cell r="J99" t="str">
            <v>MEGA唐吉訶德古淵店</v>
          </cell>
          <cell r="K99" t="str">
            <v>神奈川縣 相模原市南區大野台6-14-9</v>
          </cell>
          <cell r="L99" t="str">
            <v>MEGA 돈키호테 코부치점</v>
          </cell>
          <cell r="M99" t="str">
            <v>카나가와현 사가미하라시 미나미구 오노다이 6-14-9</v>
          </cell>
          <cell r="N99" t="str">
            <v>เมกะ โคบุจิเท็น</v>
          </cell>
          <cell r="O99" t="str">
            <v>6-14-9 โอโนได มินามิคุ เมืองซากามิฮาระ จังหวัดคานากาว่า</v>
          </cell>
          <cell r="P99" t="str">
            <v>0570-031-511</v>
          </cell>
          <cell r="Q99">
            <v>35.553001046396098</v>
          </cell>
          <cell r="R99">
            <v>139.415920094912</v>
          </cell>
          <cell r="S99" t="str">
            <v>9:00</v>
          </cell>
          <cell r="T99" t="str">
            <v>3:00</v>
          </cell>
          <cell r="U99" t="str">
            <v>9:00-3:00</v>
          </cell>
        </row>
        <row r="100">
          <cell r="A100">
            <v>151</v>
          </cell>
          <cell r="B100" t="str">
            <v>入間店</v>
          </cell>
          <cell r="C100" t="str">
            <v>358-0026</v>
          </cell>
          <cell r="D100" t="str">
            <v>埼玉県</v>
          </cell>
          <cell r="E100" t="str">
            <v>埼玉県入間市小谷田2-3-33</v>
          </cell>
          <cell r="F100" t="str">
            <v>Don Quijote Iruma Store</v>
          </cell>
          <cell r="G100" t="str">
            <v>2-3-33Koyata, Iruma-shi, Saitama</v>
          </cell>
          <cell r="H100" t="str">
            <v>唐吉诃德 入间店</v>
          </cell>
          <cell r="I100" t="str">
            <v>埼玉县 入间市小谷田2-3-33</v>
          </cell>
          <cell r="J100" t="str">
            <v>唐吉訶德入間店</v>
          </cell>
          <cell r="K100" t="str">
            <v>埼玉縣 入間市小谷田2-3-33</v>
          </cell>
          <cell r="L100" t="str">
            <v>돈키호테 이루마점</v>
          </cell>
          <cell r="M100" t="str">
            <v>사이타마현 이루마시 코야타 2-3-33</v>
          </cell>
          <cell r="N100" t="str">
            <v>อิรุมะเท็น</v>
          </cell>
          <cell r="O100" t="str">
            <v>2-3-33โคยาตะ อิรุมะชิ ไซตามะ</v>
          </cell>
          <cell r="P100" t="str">
            <v>0570-031-611</v>
          </cell>
          <cell r="Q100">
            <v>35.823805151089203</v>
          </cell>
          <cell r="R100">
            <v>139.37823672560199</v>
          </cell>
          <cell r="S100" t="str">
            <v>9:00</v>
          </cell>
          <cell r="T100" t="str">
            <v>2:00</v>
          </cell>
          <cell r="U100" t="str">
            <v>9:00-2:00</v>
          </cell>
        </row>
        <row r="101">
          <cell r="A101">
            <v>152</v>
          </cell>
          <cell r="B101" t="str">
            <v>函館七重浜店</v>
          </cell>
          <cell r="C101" t="str">
            <v>049-0111</v>
          </cell>
          <cell r="D101" t="str">
            <v>北海道</v>
          </cell>
          <cell r="E101" t="str">
            <v>北海道北斗市七重浜7-15-13</v>
          </cell>
          <cell r="F101" t="str">
            <v>Don Quijote Hakodate Nanaehama Store</v>
          </cell>
          <cell r="G101" t="str">
            <v>7-15-13 Nanaehama, Hokuto-shi, Hokkaido</v>
          </cell>
          <cell r="H101" t="str">
            <v>唐吉诃德 函馆七重滨店</v>
          </cell>
          <cell r="I101" t="str">
            <v>北海道 北斗市七重滨7-15-13</v>
          </cell>
          <cell r="J101" t="str">
            <v>唐吉訶德函館七重濱店</v>
          </cell>
          <cell r="K101" t="str">
            <v>北海道 北斗市七重濱7-15-13</v>
          </cell>
          <cell r="L101" t="str">
            <v>돈키호테 하코다테 나나에하마점</v>
          </cell>
          <cell r="M101" t="str">
            <v>홋카이도 호쿠토시 나나에하마 7-15-13</v>
          </cell>
          <cell r="N101" t="str">
            <v>ฮาโกะดะเตะนานะเอะฮามะเท็น</v>
          </cell>
          <cell r="O101" t="str">
            <v>7-15-13 นานาเอะฮามะ เมืองโฮคุโตะ ฮอกไกโด</v>
          </cell>
          <cell r="P101" t="str">
            <v>0570-031-801</v>
          </cell>
          <cell r="Q101">
            <v>41.819517354252703</v>
          </cell>
          <cell r="R101">
            <v>140.695202169992</v>
          </cell>
          <cell r="S101" t="str">
            <v>9:00</v>
          </cell>
          <cell r="T101" t="str">
            <v>0:00</v>
          </cell>
          <cell r="U101" t="str">
            <v>9:00-0:00</v>
          </cell>
        </row>
        <row r="102">
          <cell r="A102">
            <v>153</v>
          </cell>
          <cell r="B102" t="str">
            <v>小倉店</v>
          </cell>
          <cell r="C102" t="str">
            <v>802-0018</v>
          </cell>
          <cell r="D102" t="str">
            <v>福岡県</v>
          </cell>
          <cell r="E102" t="str">
            <v>福岡県北九州市小倉北区中津口2-2-16</v>
          </cell>
          <cell r="F102" t="str">
            <v>Don Quijote Kokura Store</v>
          </cell>
          <cell r="G102" t="str">
            <v>2-2-16 Nakatusguchi Kokurakita-ku, Kitakyushu-shi, Fukuoka</v>
          </cell>
          <cell r="H102" t="str">
            <v>唐吉诃德 小仓店</v>
          </cell>
          <cell r="I102" t="str">
            <v>福冈县 北九州市小倉北区中津口2-2-16</v>
          </cell>
          <cell r="J102" t="str">
            <v>唐吉訶德小倉店</v>
          </cell>
          <cell r="K102" t="str">
            <v>福岡縣 北九州市小倉北區中津口2-2-16</v>
          </cell>
          <cell r="L102" t="str">
            <v>돈키호테 고쿠라점</v>
          </cell>
          <cell r="M102" t="str">
            <v>후쿠오카현 키타큐슈시 야하타니시구 나카츠구치 2-2-16</v>
          </cell>
          <cell r="N102" t="str">
            <v>โคคุระเท็น</v>
          </cell>
          <cell r="O102" t="str">
            <v>2-2-16 นากาตุกุจิ โคคุราคิตะ-คุ เมืองคิตะคิวชู จังหวัดฟุกุโอกะ</v>
          </cell>
          <cell r="P102" t="str">
            <v>0570-031-911</v>
          </cell>
          <cell r="Q102">
            <v>33.877599151202503</v>
          </cell>
          <cell r="R102">
            <v>130.887179940881</v>
          </cell>
          <cell r="S102" t="str">
            <v>9:00</v>
          </cell>
          <cell r="T102" t="str">
            <v>5:00</v>
          </cell>
          <cell r="U102" t="str">
            <v>9:00-5:00</v>
          </cell>
        </row>
        <row r="103">
          <cell r="A103">
            <v>154</v>
          </cell>
          <cell r="B103" t="str">
            <v>青森観光通り店</v>
          </cell>
          <cell r="C103" t="str">
            <v>030-0843</v>
          </cell>
          <cell r="D103" t="str">
            <v>青森県</v>
          </cell>
          <cell r="E103" t="str">
            <v>青森県青森市浜田3-1-1</v>
          </cell>
          <cell r="F103" t="str">
            <v>Don Quijote Aomori Kankodori Store</v>
          </cell>
          <cell r="G103" t="str">
            <v>3-1-1 Hamada ,Aomori-shi, Aomori</v>
          </cell>
          <cell r="H103" t="str">
            <v>唐吉诃德 青森观光大道店</v>
          </cell>
          <cell r="I103" t="str">
            <v>青森县 青森市滨田3-1-1</v>
          </cell>
          <cell r="J103" t="str">
            <v>唐吉訶德青森觀光大道店</v>
          </cell>
          <cell r="K103" t="str">
            <v>青森縣 青森市濱田3-1-1</v>
          </cell>
          <cell r="L103" t="str">
            <v>돈키호테 아오모리 칸코도오리점</v>
          </cell>
          <cell r="M103" t="str">
            <v>아오모리현 아오모리시 하마다 3-1-1</v>
          </cell>
          <cell r="N103" t="str">
            <v>อาโอโมริคังโกโดริเท็น</v>
          </cell>
          <cell r="O103" t="str">
            <v>3-1-1 ฮามาดะ เมืองอาโอโมริ จังหวัดอาโอโมริ</v>
          </cell>
          <cell r="P103" t="str">
            <v>0570-032-311</v>
          </cell>
          <cell r="Q103">
            <v>40.7996724713608</v>
          </cell>
          <cell r="R103">
            <v>140.749571996432</v>
          </cell>
          <cell r="S103" t="str">
            <v>9:00</v>
          </cell>
          <cell r="T103">
            <v>0</v>
          </cell>
          <cell r="U103" t="str">
            <v>9:00-0:00</v>
          </cell>
        </row>
        <row r="104">
          <cell r="A104">
            <v>155</v>
          </cell>
          <cell r="B104" t="str">
            <v>MEGAドン・キホーテ春日部店</v>
          </cell>
          <cell r="C104" t="str">
            <v>344-0048</v>
          </cell>
          <cell r="D104" t="str">
            <v>埼玉県</v>
          </cell>
          <cell r="E104" t="str">
            <v>埼玉県春日部市南中曽根895-1</v>
          </cell>
          <cell r="F104" t="str">
            <v>MEGA Don Quijote Kasukabe Store</v>
          </cell>
          <cell r="G104" t="str">
            <v>895-1 Minami-nakasone, Kasukabe-shi, Saitama</v>
          </cell>
          <cell r="H104" t="str">
            <v>MEGA唐吉诃德 春日部店</v>
          </cell>
          <cell r="I104" t="str">
            <v>埼玉县 春日部市南中曾根895-1</v>
          </cell>
          <cell r="J104" t="str">
            <v>MEGA唐吉訶德春日部店</v>
          </cell>
          <cell r="K104" t="str">
            <v>埼玉縣 春日部市南中曾根895-1</v>
          </cell>
          <cell r="L104" t="str">
            <v>MEGA 돈키호테 카스카베점</v>
          </cell>
          <cell r="M104" t="str">
            <v>사이타마현 카스카베시 미나미나카조네 895-1</v>
          </cell>
          <cell r="N104" t="str">
            <v>เมกะ คาสุคาเบะเท็น</v>
          </cell>
          <cell r="O104" t="str">
            <v>895-1 มินามินากาโซเนะ เมืองคาสุคาเบะ จังหวัดไซตามะ</v>
          </cell>
          <cell r="P104" t="str">
            <v>0570-032-611</v>
          </cell>
          <cell r="Q104">
            <v>35.971210917279201</v>
          </cell>
          <cell r="R104">
            <v>139.73605267901399</v>
          </cell>
          <cell r="S104" t="str">
            <v>9:00</v>
          </cell>
          <cell r="T104" t="str">
            <v>5:00</v>
          </cell>
          <cell r="U104" t="str">
            <v>9:00-5:00</v>
          </cell>
        </row>
        <row r="105">
          <cell r="A105">
            <v>156</v>
          </cell>
          <cell r="B105" t="str">
            <v>千葉ニュータウン店</v>
          </cell>
          <cell r="C105" t="str">
            <v>270-1350</v>
          </cell>
          <cell r="D105" t="str">
            <v>千葉県</v>
          </cell>
          <cell r="E105" t="str">
            <v>千葉県印西市中央北2-2 (イオンモール千葉ニュータウン「エンジョイライフ棟」1階)</v>
          </cell>
          <cell r="F105" t="str">
            <v>Don Quijote Chiba New Town Store</v>
          </cell>
          <cell r="G105" t="str">
            <v>2-2 chuokita, inzai-shi, Chiba</v>
          </cell>
          <cell r="H105" t="str">
            <v>唐吉诃德 千叶NEW TOWN店</v>
          </cell>
          <cell r="I105" t="str">
            <v>千叶县 印西市中央北2-2</v>
          </cell>
          <cell r="J105" t="str">
            <v>唐吉訶德千葉NEW TOWN店</v>
          </cell>
          <cell r="K105" t="str">
            <v>千葉縣 印西市中央北2-2</v>
          </cell>
          <cell r="L105" t="str">
            <v>돈키호테 치바 뉴타운점</v>
          </cell>
          <cell r="M105" t="str">
            <v>치바현 인자이시 츄오키타 2-2 (이온 치바 뉴타운 「엔조이 라이프동」1층)</v>
          </cell>
          <cell r="N105" t="str">
            <v>ชิบะนิวทาว์นเท็น</v>
          </cell>
          <cell r="O105" t="str">
            <v>2-2 ชูโอคิตะ เมืองอินไซ จังหวัดชิบะ</v>
          </cell>
          <cell r="P105" t="str">
            <v>0570-032-701</v>
          </cell>
          <cell r="Q105">
            <v>35.800255493533797</v>
          </cell>
          <cell r="R105">
            <v>140.11145649676601</v>
          </cell>
          <cell r="S105" t="str">
            <v>9:00</v>
          </cell>
          <cell r="T105" t="str">
            <v>0:00</v>
          </cell>
          <cell r="U105" t="str">
            <v>9:00-0:00</v>
          </cell>
        </row>
        <row r="106">
          <cell r="A106">
            <v>157</v>
          </cell>
          <cell r="B106" t="str">
            <v>所沢宮本町店</v>
          </cell>
          <cell r="C106" t="str">
            <v>359-1143</v>
          </cell>
          <cell r="D106" t="str">
            <v>埼玉県</v>
          </cell>
          <cell r="E106" t="str">
            <v>埼玉県所沢市宮本町2-25-15</v>
          </cell>
          <cell r="F106" t="str">
            <v>Don Quijote Tokorozawa Miyamotocho Store</v>
          </cell>
          <cell r="G106" t="str">
            <v>2-25-15 Miyamoto cho, Tokorozawa-shi, Saitama</v>
          </cell>
          <cell r="H106" t="str">
            <v>唐吉诃德 所泽宫本町店</v>
          </cell>
          <cell r="I106" t="str">
            <v>埼玉县 所泽市宮本町2-25-15</v>
          </cell>
          <cell r="J106" t="str">
            <v>唐吉訶德所澤宮本町店</v>
          </cell>
          <cell r="K106" t="str">
            <v>埼玉縣 所澤市宮本町2-25-15</v>
          </cell>
          <cell r="L106" t="str">
            <v>돈키호테 토코로자와 미야모토쵸점</v>
          </cell>
          <cell r="M106" t="str">
            <v>사이타마현 토코로자와시 미야모토쵸 2-25-15</v>
          </cell>
          <cell r="N106" t="str">
            <v>โทโคโระซาวะมิยาโมโตะโจวเท็น</v>
          </cell>
          <cell r="O106" t="str">
            <v>2-25-15 มิยาโมโตโช เมืองโทโคโรซาวะ จังหวัดไซตามะ</v>
          </cell>
          <cell r="P106" t="str">
            <v>0570-032-711</v>
          </cell>
          <cell r="Q106">
            <v>35.7953920251394</v>
          </cell>
          <cell r="R106">
            <v>139.45836619676601</v>
          </cell>
          <cell r="S106" t="str">
            <v>9:00</v>
          </cell>
          <cell r="T106" t="str">
            <v>5:00</v>
          </cell>
          <cell r="U106" t="str">
            <v>9:00-5:00</v>
          </cell>
        </row>
        <row r="107">
          <cell r="A107">
            <v>158</v>
          </cell>
          <cell r="B107" t="str">
            <v>宇部店</v>
          </cell>
          <cell r="C107" t="str">
            <v>759-0204</v>
          </cell>
          <cell r="D107" t="str">
            <v>山口県</v>
          </cell>
          <cell r="E107" t="str">
            <v>山口県宇部市妻崎開作841-3</v>
          </cell>
          <cell r="F107" t="str">
            <v>Don Quijote Ube Store</v>
          </cell>
          <cell r="G107" t="str">
            <v>841-3 tsumazaki gaisaku, Ube-shi, Yamaguchi</v>
          </cell>
          <cell r="H107" t="str">
            <v>唐吉诃德 宇部店</v>
          </cell>
          <cell r="I107" t="str">
            <v>山口县 宇部市大字妻崎开作841-3</v>
          </cell>
          <cell r="J107" t="str">
            <v>唐吉訶德宇部店</v>
          </cell>
          <cell r="K107" t="str">
            <v>山口縣 宇部市大字妻崎開作841-3</v>
          </cell>
          <cell r="L107" t="str">
            <v>돈키호테 우베점</v>
          </cell>
          <cell r="M107" t="str">
            <v>야마구치현 우베시 츠마자키가이사쿠 841-3</v>
          </cell>
          <cell r="N107" t="str">
            <v>อุเบะเท็น</v>
          </cell>
          <cell r="O107" t="str">
            <v>841-3 สึมาซากิ เมืองอูเบะ ยามากูจิ</v>
          </cell>
          <cell r="P107" t="str">
            <v>0570-032-811</v>
          </cell>
          <cell r="Q107">
            <v>33.9779610272318</v>
          </cell>
          <cell r="R107">
            <v>131.209280021723</v>
          </cell>
          <cell r="S107" t="str">
            <v>10:00</v>
          </cell>
          <cell r="T107" t="str">
            <v>1:00</v>
          </cell>
          <cell r="U107" t="str">
            <v>10:00-1:00</v>
          </cell>
        </row>
        <row r="108">
          <cell r="A108">
            <v>159</v>
          </cell>
          <cell r="B108" t="str">
            <v>姫路RIOS店</v>
          </cell>
          <cell r="C108" t="str">
            <v>670-0821</v>
          </cell>
          <cell r="D108" t="str">
            <v>兵庫県</v>
          </cell>
          <cell r="E108" t="str">
            <v>兵庫県姫路市東郷町1454-3</v>
          </cell>
          <cell r="F108" t="str">
            <v>Don Quijote Himeji RIOS Store</v>
          </cell>
          <cell r="G108" t="str">
            <v>1454-3 togocho, Himeji-shi, Hyogo</v>
          </cell>
          <cell r="H108" t="str">
            <v>唐吉诃德 姬路RIOS店</v>
          </cell>
          <cell r="I108" t="str">
            <v>兵库县 姬路市东乡町1454-3</v>
          </cell>
          <cell r="J108" t="str">
            <v>唐吉訶德姬路RIOS店</v>
          </cell>
          <cell r="K108" t="str">
            <v>兵庫縣 姬路市東鄉町1454-3</v>
          </cell>
          <cell r="L108" t="str">
            <v>돈키호테 히메지 RIOS점</v>
          </cell>
          <cell r="M108" t="str">
            <v>효고현 히메지시 토고쵸 1454-3</v>
          </cell>
          <cell r="N108" t="str">
            <v>ฮิเมจิริออสเท็น</v>
          </cell>
          <cell r="O108" t="str">
            <v>1454-3 โทโกโช เมืองฮิเมจิ จังหวัดเฮียวโกะ</v>
          </cell>
          <cell r="P108" t="str">
            <v>0570-032-911</v>
          </cell>
          <cell r="Q108">
            <v>34.826868193763303</v>
          </cell>
          <cell r="R108">
            <v>134.715224196734</v>
          </cell>
          <cell r="S108" t="str">
            <v>9:00</v>
          </cell>
          <cell r="T108" t="str">
            <v>2:00</v>
          </cell>
          <cell r="U108" t="str">
            <v>9:00-2:00</v>
          </cell>
        </row>
        <row r="109">
          <cell r="A109">
            <v>160</v>
          </cell>
          <cell r="B109" t="str">
            <v>晩翠通り店</v>
          </cell>
          <cell r="C109" t="str">
            <v>980-0822</v>
          </cell>
          <cell r="D109" t="str">
            <v>宮城県</v>
          </cell>
          <cell r="E109" t="str">
            <v>宮城県仙台市青葉区立町15-17</v>
          </cell>
          <cell r="F109" t="str">
            <v>Don Quijote Bansui Dori Store</v>
          </cell>
          <cell r="G109" t="str">
            <v>15-17 aoba-ku tachimachi, Sendai-shi, Miyagi</v>
          </cell>
          <cell r="H109" t="str">
            <v>唐吉诃德 晚翠大道店</v>
          </cell>
          <cell r="I109" t="str">
            <v>宫城县 仙台市青叶区立町15-17</v>
          </cell>
          <cell r="J109" t="str">
            <v>唐吉訶德晚翠大道店</v>
          </cell>
          <cell r="K109" t="str">
            <v>宮城縣 仙台市青葉區立町15-17</v>
          </cell>
          <cell r="L109" t="str">
            <v>돈키호테 반스이도오리점</v>
          </cell>
          <cell r="M109" t="str">
            <v>미야기현 센다이시 다이하쿠구 타치마치 15-17</v>
          </cell>
          <cell r="N109" t="str">
            <v>บันซุยโดวริเท็น</v>
          </cell>
          <cell r="O109" t="str">
            <v>15-17 อาโอบะ-คุ ทาจิมาจิ เมืองเซนได จังหวัดมิยากิ</v>
          </cell>
          <cell r="P109" t="str">
            <v>0570-033-611</v>
          </cell>
          <cell r="Q109">
            <v>38.263919382946703</v>
          </cell>
          <cell r="R109">
            <v>140.86688436801501</v>
          </cell>
          <cell r="S109" t="str">
            <v>24時間営業</v>
          </cell>
          <cell r="U109" t="str">
            <v>24時間営業-0:00</v>
          </cell>
        </row>
        <row r="110">
          <cell r="A110">
            <v>161</v>
          </cell>
          <cell r="B110" t="str">
            <v>鈴鹿店</v>
          </cell>
          <cell r="C110" t="str">
            <v>510-0256</v>
          </cell>
          <cell r="D110" t="str">
            <v>三重県</v>
          </cell>
          <cell r="E110" t="str">
            <v>三重県鈴鹿市磯山4-6-18</v>
          </cell>
          <cell r="F110" t="str">
            <v>Don Quijote Suzuka Store</v>
          </cell>
          <cell r="G110" t="str">
            <v>4-6-18 isoyama, suzuk, Mie</v>
          </cell>
          <cell r="H110" t="str">
            <v>唐吉诃德 铃鹿店</v>
          </cell>
          <cell r="I110" t="str">
            <v>三重县 铃鹿市磯山4-6-18</v>
          </cell>
          <cell r="J110" t="str">
            <v>唐吉訶德鈴鹿店</v>
          </cell>
          <cell r="K110" t="str">
            <v>三重縣 鈴鹿市磯山4-6-18</v>
          </cell>
          <cell r="L110" t="str">
            <v>돈키호테 스즈카점</v>
          </cell>
          <cell r="M110" t="str">
            <v>미에현 스즈카시 이소야마 4-6-18</v>
          </cell>
          <cell r="N110" t="str">
            <v>ซุซึคะเท็น</v>
          </cell>
          <cell r="O110" t="str">
            <v>4-6-18 อิโซยามะ ซูซุก มิเอะ</v>
          </cell>
          <cell r="P110" t="str">
            <v>0570-033-721</v>
          </cell>
          <cell r="Q110">
            <v>34.819831122302098</v>
          </cell>
          <cell r="R110">
            <v>136.57201126605301</v>
          </cell>
          <cell r="S110" t="str">
            <v>9:00</v>
          </cell>
          <cell r="T110" t="str">
            <v>3:00</v>
          </cell>
          <cell r="U110" t="str">
            <v>9:00-3:00</v>
          </cell>
        </row>
        <row r="111">
          <cell r="A111">
            <v>163</v>
          </cell>
          <cell r="B111" t="str">
            <v>MEGAドン・キホーテ名古屋本店</v>
          </cell>
          <cell r="C111" t="str">
            <v>462-0018</v>
          </cell>
          <cell r="D111" t="str">
            <v>愛知県</v>
          </cell>
          <cell r="E111" t="str">
            <v>愛知県名古屋市北区玄馬町234-1</v>
          </cell>
          <cell r="F111" t="str">
            <v>MEGA Don Quijote Nagoya Honten</v>
          </cell>
          <cell r="G111" t="str">
            <v>234-1 kita-ku, Genba town, Nagoya-shi, Aichi</v>
          </cell>
          <cell r="H111" t="str">
            <v>唐吉诃德 名古屋本店</v>
          </cell>
          <cell r="I111" t="str">
            <v>爱知县 名古屋市北区玄马町234-1</v>
          </cell>
          <cell r="J111" t="str">
            <v>唐吉訶德名古屋本店</v>
          </cell>
          <cell r="K111" t="str">
            <v>愛知縣 名古屋市北區玄馬町234-1</v>
          </cell>
          <cell r="L111" t="str">
            <v>돈키호테 나고야 본점</v>
          </cell>
          <cell r="M111" t="str">
            <v>아이치현 나고야시 나카가와구 겐바쵸 234-1</v>
          </cell>
          <cell r="N111" t="str">
            <v>นาโกย่าฮอนเท็น</v>
          </cell>
          <cell r="O111" t="str">
            <v>234-1 คิตะ-กุ เมืองเก็นบะ เมืองนาโกย่า จังหวัดไอจิ</v>
          </cell>
          <cell r="P111" t="str">
            <v>0570-034-211</v>
          </cell>
          <cell r="Q111">
            <v>35.226503778469201</v>
          </cell>
          <cell r="R111">
            <v>136.90900352558199</v>
          </cell>
          <cell r="S111" t="str">
            <v>9:00</v>
          </cell>
          <cell r="T111" t="str">
            <v>5:00</v>
          </cell>
          <cell r="U111" t="str">
            <v>9:00-5:00</v>
          </cell>
        </row>
        <row r="112">
          <cell r="A112">
            <v>164</v>
          </cell>
          <cell r="B112" t="str">
            <v>泉佐野店</v>
          </cell>
          <cell r="C112" t="str">
            <v>598-0062</v>
          </cell>
          <cell r="D112" t="str">
            <v>大阪府</v>
          </cell>
          <cell r="E112" t="str">
            <v>大阪府泉佐野市下瓦屋2-2-77</v>
          </cell>
          <cell r="F112" t="str">
            <v>Don Quijote Izumisano Store</v>
          </cell>
          <cell r="G112" t="str">
            <v>2-2-77 Shimokawaraya, Izumisano-shi, Osaka</v>
          </cell>
          <cell r="H112" t="str">
            <v>唐吉诃德 Shoppers Mall泉佐野店</v>
          </cell>
          <cell r="I112" t="str">
            <v>大阪府 泉佐野市下瓦屋2-2-77</v>
          </cell>
          <cell r="J112" t="str">
            <v>唐吉訶德Shoppers Mall泉佐野店</v>
          </cell>
          <cell r="K112" t="str">
            <v>大阪府 泉佐野市下瓦屋2-2-77</v>
          </cell>
          <cell r="L112" t="str">
            <v>돈키호테 이즈미사노점</v>
          </cell>
          <cell r="M112" t="str">
            <v>오사카부 이즈미사노시 시모카와라야 2-2-77</v>
          </cell>
          <cell r="N112" t="str">
            <v>อิซึมิซาโนเท็น</v>
          </cell>
          <cell r="O112" t="str">
            <v>2-2-77 ชิโมะคาวาระยะ เมืองอิซุมิซาโนะ โอซาก้า</v>
          </cell>
          <cell r="P112" t="str">
            <v>0570-034-611</v>
          </cell>
          <cell r="Q112">
            <v>34.422952775378597</v>
          </cell>
          <cell r="R112">
            <v>135.327987252546</v>
          </cell>
          <cell r="S112" t="str">
            <v>9:30</v>
          </cell>
          <cell r="T112" t="str">
            <v>22:00</v>
          </cell>
          <cell r="U112" t="str">
            <v>9:30-22:00</v>
          </cell>
        </row>
        <row r="113">
          <cell r="A113">
            <v>165</v>
          </cell>
          <cell r="B113" t="str">
            <v>草津店</v>
          </cell>
          <cell r="C113" t="str">
            <v>525-0051</v>
          </cell>
          <cell r="D113" t="str">
            <v>滋賀県</v>
          </cell>
          <cell r="E113" t="str">
            <v>滋賀県草津市木川町311-1</v>
          </cell>
          <cell r="F113" t="str">
            <v>Don Quijote Kusatsu Store</v>
          </cell>
          <cell r="G113" t="str">
            <v>311-1 kinokawa-cho, kusatsu-shi, Shiga</v>
          </cell>
          <cell r="H113" t="str">
            <v>唐吉诃德 草津店</v>
          </cell>
          <cell r="I113" t="str">
            <v>滋贺县 草津市木川町311-1</v>
          </cell>
          <cell r="J113" t="str">
            <v>唐吉訶德草津店</v>
          </cell>
          <cell r="K113" t="str">
            <v>滋賀縣 草津市木川町311-1</v>
          </cell>
          <cell r="L113" t="str">
            <v>돈키호테 쿠사츠점</v>
          </cell>
          <cell r="M113" t="str">
            <v>시가현 쿠사츠시 키노카와쵸 311-1</v>
          </cell>
          <cell r="N113" t="str">
            <v>คุซะซึเท็น</v>
          </cell>
          <cell r="O113" t="str">
            <v>311-1 คิโนคาวะโช เมืองคุซัทสึ จังหวัดชิงะ</v>
          </cell>
          <cell r="P113" t="str">
            <v>0570-034-711</v>
          </cell>
          <cell r="Q113">
            <v>35.020245921521102</v>
          </cell>
          <cell r="R113">
            <v>135.94345129682199</v>
          </cell>
          <cell r="S113" t="str">
            <v>9:00</v>
          </cell>
          <cell r="T113" t="str">
            <v>5:00</v>
          </cell>
          <cell r="U113" t="str">
            <v>9:00-5:00</v>
          </cell>
        </row>
        <row r="114">
          <cell r="A114">
            <v>166</v>
          </cell>
          <cell r="B114" t="str">
            <v>MEGAドン・キホーテ厚木店</v>
          </cell>
          <cell r="C114" t="str">
            <v>243-0814</v>
          </cell>
          <cell r="D114" t="str">
            <v>神奈川県</v>
          </cell>
          <cell r="E114" t="str">
            <v>神奈川県厚木市妻田南2丁目8-5</v>
          </cell>
          <cell r="F114" t="str">
            <v>MEGA Don Quijote Atsugi Store</v>
          </cell>
          <cell r="G114" t="str">
            <v>2-8-5 tsumadaminami, Atsugi-shi, Kanagawa</v>
          </cell>
          <cell r="H114" t="str">
            <v>MEGA唐吉诃德 厚木店</v>
          </cell>
          <cell r="I114" t="str">
            <v>神奈川县 厚木市妻田南2-8-5</v>
          </cell>
          <cell r="J114" t="str">
            <v>MEGA唐吉訶德厚木店</v>
          </cell>
          <cell r="K114" t="str">
            <v>神奈川縣 厚木市妻田南2-8-5</v>
          </cell>
          <cell r="L114" t="str">
            <v>MEGA 돈키호테 아츠기점</v>
          </cell>
          <cell r="M114" t="str">
            <v>카나가와현 아츠기시 츠마다미나미 2-8-5</v>
          </cell>
          <cell r="N114" t="str">
            <v>เมกะ อัตซึกิเท็น</v>
          </cell>
          <cell r="O114" t="str">
            <v>2-8-5 สึมะ มินามิ เมืองอะสึกิ จังหวัดคานากาว่า</v>
          </cell>
          <cell r="P114" t="str">
            <v>0570-034-911</v>
          </cell>
          <cell r="Q114">
            <v>35.453994523556602</v>
          </cell>
          <cell r="R114">
            <v>139.35809662559001</v>
          </cell>
          <cell r="S114" t="str">
            <v>9:00</v>
          </cell>
          <cell r="T114" t="str">
            <v>3:00</v>
          </cell>
          <cell r="U114" t="str">
            <v>9:00-3:00</v>
          </cell>
        </row>
        <row r="115">
          <cell r="A115">
            <v>167</v>
          </cell>
          <cell r="B115" t="str">
            <v>六丁の目店</v>
          </cell>
          <cell r="C115" t="str">
            <v>984-0004</v>
          </cell>
          <cell r="D115" t="str">
            <v>宮城県</v>
          </cell>
          <cell r="E115" t="str">
            <v>宮城県仙台市若林区六丁の目東町6-17</v>
          </cell>
          <cell r="F115" t="str">
            <v>Don Quijote Rokucho-no-me Store</v>
          </cell>
          <cell r="G115" t="str">
            <v>6-17 rokuchonome higashimachi Wakaba-ku, Sendai-shi, Miyagi</v>
          </cell>
          <cell r="H115" t="str">
            <v>唐吉诃德 六丁之目店</v>
          </cell>
          <cell r="I115" t="str">
            <v>宫城县 仙台市若林区六丁之目东町6-17</v>
          </cell>
          <cell r="J115" t="str">
            <v>唐吉訶德六丁之目店</v>
          </cell>
          <cell r="K115" t="str">
            <v>宮城縣 仙台市若林區六丁之目東町6-17</v>
          </cell>
          <cell r="L115" t="str">
            <v>돈키호테 록쵸노메점</v>
          </cell>
          <cell r="M115" t="str">
            <v>미야기현 센다이시 다이하쿠구 록쵸메노메 히가시마치 6-17</v>
          </cell>
          <cell r="N115" t="str">
            <v>รคคุโจวโนะเมะเท็น</v>
          </cell>
          <cell r="O115" t="str">
            <v>6-17 ฮิงาชิอิจิมาจิ วากาบะ-คุ เซนได-ชิ มิยากิ</v>
          </cell>
          <cell r="P115" t="str">
            <v>0570-035-211</v>
          </cell>
          <cell r="Q115">
            <v>38.2503447946645</v>
          </cell>
          <cell r="R115">
            <v>140.95099712568501</v>
          </cell>
          <cell r="S115" t="str">
            <v>9:00</v>
          </cell>
          <cell r="T115" t="str">
            <v>2:00</v>
          </cell>
          <cell r="U115" t="str">
            <v>9:00-2:00</v>
          </cell>
        </row>
        <row r="116">
          <cell r="A116">
            <v>168</v>
          </cell>
          <cell r="B116" t="str">
            <v>柏駅前店</v>
          </cell>
          <cell r="C116" t="str">
            <v>277-0005</v>
          </cell>
          <cell r="D116" t="str">
            <v>千葉県</v>
          </cell>
          <cell r="E116" t="str">
            <v>千葉県柏市柏1-3-1</v>
          </cell>
          <cell r="F116" t="str">
            <v>Don Quijote Kashiwa Station Store</v>
          </cell>
          <cell r="G116" t="str">
            <v>1-3-1 Kashiwa, Kashiwa-shi, Chiba</v>
          </cell>
          <cell r="H116" t="str">
            <v>唐吉诃德 柏站前店</v>
          </cell>
          <cell r="I116" t="str">
            <v>千叶县 柏市柏1-3-1</v>
          </cell>
          <cell r="J116" t="str">
            <v>唐吉訶德柏站前店</v>
          </cell>
          <cell r="K116" t="str">
            <v>千葉縣 柏市柏1-3-1</v>
          </cell>
          <cell r="L116" t="str">
            <v>돈키호테 카시와 에키마에점</v>
          </cell>
          <cell r="M116" t="str">
            <v>치바현 카시와시 카시와 1-3-1</v>
          </cell>
          <cell r="N116" t="str">
            <v>คาชิวะเอกิไมเท็น</v>
          </cell>
          <cell r="O116" t="str">
            <v>1-3-1 คาชิวะ เมืองคาชิวะ จังหวัดชิบะ</v>
          </cell>
          <cell r="P116" t="str">
            <v>0570-035-311</v>
          </cell>
          <cell r="Q116">
            <v>35.860624423843198</v>
          </cell>
          <cell r="R116">
            <v>139.97144206633899</v>
          </cell>
          <cell r="S116" t="str">
            <v>9:00</v>
          </cell>
          <cell r="T116" t="str">
            <v>1:00</v>
          </cell>
          <cell r="U116" t="str">
            <v>9:00-1:00</v>
          </cell>
        </row>
        <row r="117">
          <cell r="A117">
            <v>170</v>
          </cell>
          <cell r="B117" t="str">
            <v>MEGAドン・キホーテ四街道店</v>
          </cell>
          <cell r="C117" t="str">
            <v>284-0043</v>
          </cell>
          <cell r="D117" t="str">
            <v>千葉県</v>
          </cell>
          <cell r="E117" t="str">
            <v>千葉県四街道市めいわ2-1-1</v>
          </cell>
          <cell r="F117" t="str">
            <v>MEGA Don Quijote Yotsukaido Store</v>
          </cell>
          <cell r="G117" t="str">
            <v>2-1-1 Meiwa, Yotsukaido-shi, Chiba</v>
          </cell>
          <cell r="H117" t="str">
            <v>MEGA唐吉诃德 四街道店</v>
          </cell>
          <cell r="I117" t="str">
            <v>千叶县 四街道市明和2-1-1</v>
          </cell>
          <cell r="J117" t="str">
            <v>MEGA唐吉訶德四街道店</v>
          </cell>
          <cell r="K117" t="str">
            <v>千葉縣 四街道市明和2-1-1</v>
          </cell>
          <cell r="L117" t="str">
            <v>MEGA 돈키호테 요츠카이도점</v>
          </cell>
          <cell r="M117" t="str">
            <v>치바현 요츠카이도시 메이와 2-1-1</v>
          </cell>
          <cell r="N117" t="str">
            <v>เมกะโยะซุไกโดเท็น</v>
          </cell>
          <cell r="O117" t="str">
            <v>2-1-1 เมอิวะ โยสึไกโดชิบะ</v>
          </cell>
          <cell r="P117" t="str">
            <v>0570-035-601</v>
          </cell>
          <cell r="Q117">
            <v>35.653098775897199</v>
          </cell>
          <cell r="R117">
            <v>140.17050549860801</v>
          </cell>
          <cell r="S117" t="str">
            <v>9:00</v>
          </cell>
          <cell r="T117" t="str">
            <v>23:00</v>
          </cell>
          <cell r="U117" t="str">
            <v>9:00-23:00</v>
          </cell>
        </row>
        <row r="118">
          <cell r="A118">
            <v>171</v>
          </cell>
          <cell r="B118" t="str">
            <v>溝ノ口駅前店</v>
          </cell>
          <cell r="C118" t="str">
            <v>213-0001</v>
          </cell>
          <cell r="D118" t="str">
            <v>神奈川県</v>
          </cell>
          <cell r="E118" t="str">
            <v>神奈川県川崎市高津区溝口1-13-5</v>
          </cell>
          <cell r="F118" t="str">
            <v>Don Quijote Mizonokuchi Station Store</v>
          </cell>
          <cell r="G118" t="str">
            <v>1-13-5 Mizonokuchi, Takatsu-ku, Kawasaki-shi, Kanagawa</v>
          </cell>
          <cell r="H118" t="str">
            <v>唐吉诃德 沟之口站前店</v>
          </cell>
          <cell r="I118" t="str">
            <v>神奈川县 川崎市高津区沟口1-13-5</v>
          </cell>
          <cell r="J118" t="str">
            <v>唐吉訶德溝之口站前店</v>
          </cell>
          <cell r="K118" t="str">
            <v>神奈川縣 川崎市高津區溝口1-13-5</v>
          </cell>
          <cell r="L118" t="str">
            <v>돈키호테 미조노구치 에키마에점</v>
          </cell>
          <cell r="M118" t="str">
            <v>카나가와현 카와사키시 미야마에구 미조노구치 1-13-5</v>
          </cell>
          <cell r="N118" t="str">
            <v>มิโซะโนะงุจิเอกิไมเท็น</v>
          </cell>
          <cell r="O118" t="str">
            <v>1-13-5 มิซ</v>
          </cell>
          <cell r="P118" t="str">
            <v>0570-035-611</v>
          </cell>
          <cell r="Q118">
            <v>35.600044897927297</v>
          </cell>
          <cell r="R118">
            <v>139.61363546792401</v>
          </cell>
          <cell r="S118" t="str">
            <v>24時間営業</v>
          </cell>
          <cell r="U118" t="str">
            <v>24時間営業-0:00</v>
          </cell>
        </row>
        <row r="119">
          <cell r="A119">
            <v>172</v>
          </cell>
          <cell r="B119" t="str">
            <v>MEGAドン・キホーテ三郷店</v>
          </cell>
          <cell r="C119" t="str">
            <v>341-0021</v>
          </cell>
          <cell r="D119" t="str">
            <v>埼玉県</v>
          </cell>
          <cell r="E119" t="str">
            <v xml:space="preserve">埼玉県三郷市さつき平1-1-1 </v>
          </cell>
          <cell r="F119" t="str">
            <v>MEGA Don Quijote Misato Store</v>
          </cell>
          <cell r="G119" t="str">
            <v>1-1-1 Satsukidaira, Misato-shi, Saitama</v>
          </cell>
          <cell r="H119" t="str">
            <v>MEGA唐吉诃德 三乡店</v>
          </cell>
          <cell r="I119" t="str">
            <v>埼玉县 三乡市Satsuki平1-1-1</v>
          </cell>
          <cell r="J119" t="str">
            <v>MEGA唐吉訶德三鄉店</v>
          </cell>
          <cell r="K119" t="str">
            <v>埼玉縣 三鄉市Satsuki平1-1-1</v>
          </cell>
          <cell r="L119" t="str">
            <v>MEGA 돈키호테 미사토점</v>
          </cell>
          <cell r="M119" t="str">
            <v>사이타마현 미사토시 사츠키다이라 1-1-1</v>
          </cell>
          <cell r="N119" t="str">
            <v>เมกะ มิซาโตเท็น</v>
          </cell>
          <cell r="O119" t="str">
            <v>1-1-1 ซัตสึกิไดระ เมืองมิซาโตะ ไซตามะ</v>
          </cell>
          <cell r="P119" t="str">
            <v>0570-035-711</v>
          </cell>
          <cell r="Q119">
            <v>35.8529986758912</v>
          </cell>
          <cell r="R119">
            <v>139.86717691210899</v>
          </cell>
          <cell r="S119" t="str">
            <v>9:00</v>
          </cell>
          <cell r="T119" t="str">
            <v>23:00</v>
          </cell>
          <cell r="U119" t="str">
            <v>9:00-23:00</v>
          </cell>
        </row>
        <row r="120">
          <cell r="A120">
            <v>173</v>
          </cell>
          <cell r="B120" t="str">
            <v>MEGAドン・キホーテ北鴻巣店</v>
          </cell>
          <cell r="C120" t="str">
            <v>365-0062</v>
          </cell>
          <cell r="D120" t="str">
            <v>埼玉県</v>
          </cell>
          <cell r="E120" t="str">
            <v>埼玉県鴻巣市箕田3111-1</v>
          </cell>
          <cell r="F120" t="str">
            <v>MEGA Don Quijote Kita-Konosu Store</v>
          </cell>
          <cell r="G120" t="str">
            <v>3111-1 Mida, Konosu-shi, Saitama</v>
          </cell>
          <cell r="H120" t="str">
            <v>MEGA唐吉诃德 北鸿巢店</v>
          </cell>
          <cell r="I120" t="str">
            <v>埼玉县 鸿巢市箕田3111-1</v>
          </cell>
          <cell r="J120" t="str">
            <v>MEGA唐吉訶德北鴻巢店</v>
          </cell>
          <cell r="K120" t="str">
            <v>埼玉縣 鴻巢市箕田3111-1</v>
          </cell>
          <cell r="L120" t="str">
            <v>MEGA 돈키호테 키타코노스점</v>
          </cell>
          <cell r="M120" t="str">
            <v>사이타마현 코노스시 미다 3111-1</v>
          </cell>
          <cell r="N120" t="str">
            <v>เมกะ คิตะโคโนสุเท็น</v>
          </cell>
          <cell r="O120" t="str">
            <v>3111-1 มิดะ เมืองโคโนสึ ไซตามะ</v>
          </cell>
          <cell r="P120" t="str">
            <v>0570-035-721</v>
          </cell>
          <cell r="Q120">
            <v>36.079995643464201</v>
          </cell>
          <cell r="R120">
            <v>139.48881009677501</v>
          </cell>
          <cell r="S120" t="str">
            <v>8:00</v>
          </cell>
          <cell r="T120" t="str">
            <v>0:00</v>
          </cell>
          <cell r="U120" t="str">
            <v>8:00-0:00</v>
          </cell>
        </row>
        <row r="121">
          <cell r="A121">
            <v>174</v>
          </cell>
          <cell r="B121" t="str">
            <v>水戸店</v>
          </cell>
          <cell r="C121" t="str">
            <v>311-4153</v>
          </cell>
          <cell r="D121" t="str">
            <v>茨城県</v>
          </cell>
          <cell r="E121" t="str">
            <v>茨城県水戸市河和田町3891-434</v>
          </cell>
          <cell r="F121" t="str">
            <v>Don Quijote Mito Store</v>
          </cell>
          <cell r="G121" t="str">
            <v>3891-2022 Kawawadacho, Mito-shi, Ibaraki</v>
          </cell>
          <cell r="H121" t="str">
            <v>唐吉诃德 水户店</v>
          </cell>
          <cell r="I121" t="str">
            <v>茨城县 水户市河和田町3891-434</v>
          </cell>
          <cell r="J121" t="str">
            <v>唐吉訶德水戶店</v>
          </cell>
          <cell r="K121" t="str">
            <v>茨城縣 水户市河和田町3891-434</v>
          </cell>
          <cell r="L121" t="str">
            <v>돈키호테 미토점</v>
          </cell>
          <cell r="M121" t="str">
            <v>이바라키현 미토시 카와와다쵸 3891-434</v>
          </cell>
          <cell r="N121" t="str">
            <v>มิโตเท็น</v>
          </cell>
          <cell r="O121" t="str">
            <v>3891-2022 คาวาดาโช มิโตะชิ อิบารากิ</v>
          </cell>
          <cell r="P121" t="str">
            <v>0570-036-011</v>
          </cell>
          <cell r="Q121">
            <v>36.357540533545802</v>
          </cell>
          <cell r="R121">
            <v>140.41855072562001</v>
          </cell>
          <cell r="S121" t="str">
            <v>10:00</v>
          </cell>
          <cell r="T121" t="str">
            <v>2:00</v>
          </cell>
          <cell r="U121" t="str">
            <v>10:00-2:00</v>
          </cell>
        </row>
        <row r="122">
          <cell r="A122">
            <v>175</v>
          </cell>
          <cell r="B122" t="str">
            <v>MEGAドン・キホーテ弁天町店</v>
          </cell>
          <cell r="C122" t="str">
            <v>552-0007</v>
          </cell>
          <cell r="D122" t="str">
            <v>大阪府</v>
          </cell>
          <cell r="E122" t="str">
            <v>大阪府大阪市港区弁天3-13-1</v>
          </cell>
          <cell r="F122" t="str">
            <v>MEGA Don Quijote Bentencho Store</v>
          </cell>
          <cell r="G122" t="str">
            <v>3-13-1 Benten Minato-ku, Osaka-shi, Osaka</v>
          </cell>
          <cell r="H122" t="str">
            <v>MEGA唐吉诃德 弁天町店</v>
          </cell>
          <cell r="I122" t="str">
            <v>大阪府 大阪市港区弁天3-13-1</v>
          </cell>
          <cell r="J122" t="str">
            <v>MEGA唐吉訶德弁天町店</v>
          </cell>
          <cell r="K122" t="str">
            <v>大阪府 大阪市港區弁天3-13-1</v>
          </cell>
          <cell r="L122" t="str">
            <v>MEGA 돈키호테 벤텐쵸점</v>
          </cell>
          <cell r="M122" t="str">
            <v>오사카부 오사카시 벤텐 3-13-1</v>
          </cell>
          <cell r="N122" t="str">
            <v>เมกะ เบ็นเท็นโจวเท็น</v>
          </cell>
          <cell r="O122" t="str">
            <v>3-13-1 เบ็นเท็น มินาโตะ-คุ, โอซาก้า-ชิ, โอซาก้า</v>
          </cell>
          <cell r="P122" t="str">
            <v>0570-036-401</v>
          </cell>
          <cell r="Q122">
            <v>34.666218821435002</v>
          </cell>
          <cell r="R122">
            <v>135.453957996729</v>
          </cell>
          <cell r="S122" t="str">
            <v>8:00</v>
          </cell>
          <cell r="T122" t="str">
            <v>0:00</v>
          </cell>
          <cell r="U122" t="str">
            <v>8:00-0:00</v>
          </cell>
        </row>
        <row r="123">
          <cell r="A123">
            <v>176</v>
          </cell>
          <cell r="B123" t="str">
            <v>MEGAドン・キホーテ柏崎店</v>
          </cell>
          <cell r="C123" t="str">
            <v>945-0033</v>
          </cell>
          <cell r="D123" t="str">
            <v>新潟県</v>
          </cell>
          <cell r="E123" t="str">
            <v>新潟県柏崎市東長浜町4番15号</v>
          </cell>
          <cell r="F123" t="str">
            <v>MEGA Don Quijote Kashiwazaki Store</v>
          </cell>
          <cell r="G123" t="str">
            <v>4-15 Higashi-Nagahamacho, Kashiwazaki-shi, Niigata</v>
          </cell>
          <cell r="H123" t="str">
            <v>MEGA唐吉诃德 柏崎店</v>
          </cell>
          <cell r="I123" t="str">
            <v>新潟县 柏崎市东长浜町4-15</v>
          </cell>
          <cell r="J123" t="str">
            <v>MEGA唐吉訶德柏崎店</v>
          </cell>
          <cell r="K123" t="str">
            <v>新潟縣 柏崎市東長浜町4-15</v>
          </cell>
          <cell r="L123" t="str">
            <v>MEGA 돈키호테 카시와자키점</v>
          </cell>
          <cell r="M123" t="str">
            <v>니가타현 카시와자키시 히가시 나가하마쵸 4-15</v>
          </cell>
          <cell r="N123" t="str">
            <v>เมกะ คาชิวะซากิเท็น</v>
          </cell>
          <cell r="O123" t="str">
            <v>4-15 ฮิงาชิ-นากาฮามาโช เมืองคาชิวาซากิ จังหวัดนีงาตะ</v>
          </cell>
          <cell r="P123" t="str">
            <v>0570-036-711</v>
          </cell>
          <cell r="Q123">
            <v>37.368264619955099</v>
          </cell>
          <cell r="R123">
            <v>138.57905909681901</v>
          </cell>
          <cell r="S123" t="str">
            <v>9:00</v>
          </cell>
          <cell r="T123" t="str">
            <v>23:00</v>
          </cell>
          <cell r="U123" t="str">
            <v>9:00-23:00</v>
          </cell>
        </row>
        <row r="124">
          <cell r="A124">
            <v>177</v>
          </cell>
          <cell r="B124" t="str">
            <v>MEGAドン・キホーテ旭川店</v>
          </cell>
          <cell r="C124" t="str">
            <v>070-0871</v>
          </cell>
          <cell r="D124" t="str">
            <v>北海道</v>
          </cell>
          <cell r="E124" t="str">
            <v xml:space="preserve">北海道旭川市春光1条8丁目1番65号 </v>
          </cell>
          <cell r="F124" t="str">
            <v>MEGA Don Quijote Asahikawa Store</v>
          </cell>
          <cell r="G124" t="str">
            <v>3-366 Shunko Rokku Ichijo, Asahikawa-shi, Hokkaido</v>
          </cell>
          <cell r="H124" t="str">
            <v>MEGA唐吉诃德 旭川店</v>
          </cell>
          <cell r="I124" t="str">
            <v>北海道 旭川市春光1条8-1-65</v>
          </cell>
          <cell r="J124" t="str">
            <v>MEGA唐吉訶德旭川店</v>
          </cell>
          <cell r="K124" t="str">
            <v>北海道 旭川市春光1條8-1-65</v>
          </cell>
          <cell r="L124" t="str">
            <v>MEGA 돈키호테 아사히카와점</v>
          </cell>
          <cell r="M124" t="str">
            <v>홋카이도 아사히카와시 슌코우1죠 8-1-65</v>
          </cell>
          <cell r="N124" t="str">
            <v>เมกะ อาซาฮีคาวะเท็น</v>
          </cell>
          <cell r="O124" t="str">
            <v>3-366 ชุนโกะ ร็อคคุ อิจิโจ เมืองอาซาฮิกาวะ ฮอกไกโด</v>
          </cell>
          <cell r="P124" t="str">
            <v>0570-036-811</v>
          </cell>
          <cell r="Q124">
            <v>43.798502078012199</v>
          </cell>
          <cell r="R124">
            <v>142.37824126822301</v>
          </cell>
          <cell r="S124" t="str">
            <v>9:00</v>
          </cell>
          <cell r="T124" t="str">
            <v>2:00</v>
          </cell>
          <cell r="U124" t="str">
            <v>9:00-2:00</v>
          </cell>
        </row>
        <row r="125">
          <cell r="A125">
            <v>178</v>
          </cell>
          <cell r="B125" t="str">
            <v>佐世保店</v>
          </cell>
          <cell r="C125" t="str">
            <v>857-1161</v>
          </cell>
          <cell r="D125" t="str">
            <v>長崎県</v>
          </cell>
          <cell r="E125" t="str">
            <v>長崎県佐世保市大塔町616-34</v>
          </cell>
          <cell r="F125" t="str">
            <v>Don Quijote Sasebo Store</v>
          </cell>
          <cell r="G125" t="str">
            <v>616-34 Daitocho, Sasebo-shi, Nagasaki</v>
          </cell>
          <cell r="H125" t="str">
            <v>唐吉诃德 佐世保店</v>
          </cell>
          <cell r="I125" t="str">
            <v>长崎县 佐世保市大塔町616-34</v>
          </cell>
          <cell r="J125" t="str">
            <v>唐吉訶德佐世保店</v>
          </cell>
          <cell r="K125" t="str">
            <v>長崎縣 佐世保市大塔町616-34</v>
          </cell>
          <cell r="L125" t="str">
            <v>돈키호테 사세보점</v>
          </cell>
          <cell r="M125" t="str">
            <v>나가사키현 사세보시 다이토쵸 616-34</v>
          </cell>
          <cell r="N125" t="str">
            <v>ซาเซโบเท็น</v>
          </cell>
          <cell r="O125" t="str">
            <v>616-34 ไดโตโช เมืองซาเซโบ จังหวัดนางาซากิ</v>
          </cell>
          <cell r="P125" t="str">
            <v>0570-037-211</v>
          </cell>
          <cell r="Q125">
            <v>33.151923197893296</v>
          </cell>
          <cell r="R125">
            <v>129.777920981341</v>
          </cell>
          <cell r="S125" t="str">
            <v>9:00</v>
          </cell>
          <cell r="T125" t="str">
            <v>2:00</v>
          </cell>
          <cell r="U125" t="str">
            <v>9:00-2:00</v>
          </cell>
        </row>
        <row r="126">
          <cell r="A126">
            <v>180</v>
          </cell>
          <cell r="B126" t="str">
            <v>緑店</v>
          </cell>
          <cell r="C126" t="str">
            <v>458-0025</v>
          </cell>
          <cell r="D126" t="str">
            <v>愛知県</v>
          </cell>
          <cell r="E126" t="str">
            <v>愛知県名古屋市緑区鳥澄1丁目401番地</v>
          </cell>
          <cell r="F126" t="str">
            <v>Don Quijote Midori Store</v>
          </cell>
          <cell r="G126" t="str">
            <v>1-401 Torisumi, Midori-ku, Nagoya-shi, Aichi</v>
          </cell>
          <cell r="H126" t="str">
            <v>唐吉诃德 绿店</v>
          </cell>
          <cell r="I126" t="str">
            <v>爱知县 名古屋市绿区鸟澄1丁目401</v>
          </cell>
          <cell r="J126" t="str">
            <v>唐吉訶德綠店</v>
          </cell>
          <cell r="K126" t="str">
            <v>愛知縣 名古屋市綠區鳥澄1丁目401</v>
          </cell>
          <cell r="L126" t="str">
            <v>돈키호테 미도리점</v>
          </cell>
          <cell r="M126" t="str">
            <v>아이치현 나고야시 나카가와구  토리스미1쵸메 401번지</v>
          </cell>
          <cell r="N126" t="str">
            <v>มิโดริเท็น</v>
          </cell>
          <cell r="O126" t="str">
            <v>1-401 โทริสุมิ มิดอริ-คุ เมืองนาโกย่า จังหวัดไอจิ</v>
          </cell>
          <cell r="P126" t="str">
            <v>0570-037-511</v>
          </cell>
          <cell r="Q126">
            <v>35.079193012898301</v>
          </cell>
          <cell r="R126">
            <v>136.976325125578</v>
          </cell>
          <cell r="S126" t="str">
            <v>9:00</v>
          </cell>
          <cell r="T126" t="str">
            <v>1:00</v>
          </cell>
          <cell r="U126" t="str">
            <v>9:00-1:00</v>
          </cell>
        </row>
        <row r="127">
          <cell r="A127">
            <v>181</v>
          </cell>
          <cell r="B127" t="str">
            <v>豊田店</v>
          </cell>
          <cell r="C127" t="str">
            <v>470-0335</v>
          </cell>
          <cell r="D127" t="str">
            <v>愛知県</v>
          </cell>
          <cell r="E127" t="str">
            <v>愛知県豊田市青木町4丁目57番地</v>
          </cell>
          <cell r="F127" t="str">
            <v>Don Quijote Toyota Store</v>
          </cell>
          <cell r="G127" t="str">
            <v>4-57 Aokicho, Toyota-shi, Aichi</v>
          </cell>
          <cell r="H127" t="str">
            <v>唐吉诃德 丰田店</v>
          </cell>
          <cell r="I127" t="str">
            <v>爱知县 丰田市青木町4-57</v>
          </cell>
          <cell r="J127" t="str">
            <v>唐吉訶德豐田店</v>
          </cell>
          <cell r="K127" t="str">
            <v>愛知縣 豐田市青木町4-57</v>
          </cell>
          <cell r="L127" t="str">
            <v>돈키호테 토요타점</v>
          </cell>
          <cell r="M127" t="str">
            <v>아이치현 토요타시 아오키쵸 4쵸메57번지</v>
          </cell>
          <cell r="N127" t="str">
            <v>โตโยต้าเท็น</v>
          </cell>
          <cell r="O127" t="str">
            <v>4-57 อาโอคิโช โทโยตะชิ ไอจิ</v>
          </cell>
          <cell r="P127" t="str">
            <v>0570-037-811</v>
          </cell>
          <cell r="Q127">
            <v>35.117599672779498</v>
          </cell>
          <cell r="R127">
            <v>137.180260025579</v>
          </cell>
          <cell r="S127" t="str">
            <v>9:00</v>
          </cell>
          <cell r="T127" t="str">
            <v>20:45</v>
          </cell>
          <cell r="U127" t="str">
            <v>9:00-20:45</v>
          </cell>
        </row>
        <row r="128">
          <cell r="A128">
            <v>182</v>
          </cell>
          <cell r="B128" t="str">
            <v>一宮店</v>
          </cell>
          <cell r="C128" t="str">
            <v>491-0907</v>
          </cell>
          <cell r="D128" t="str">
            <v>愛知県</v>
          </cell>
          <cell r="E128" t="str">
            <v>愛知県一宮市西出町31番地</v>
          </cell>
          <cell r="F128" t="str">
            <v>Don Quijote Ichinomiya Store</v>
          </cell>
          <cell r="G128" t="str">
            <v>31 Nishidecho, Ichinomiya-shi, Aichi</v>
          </cell>
          <cell r="H128" t="str">
            <v>唐吉诃德 一宫店</v>
          </cell>
          <cell r="I128" t="str">
            <v>爱知县 一宫市西出町31</v>
          </cell>
          <cell r="J128" t="str">
            <v>唐吉訶德一宮店</v>
          </cell>
          <cell r="K128" t="str">
            <v>愛知縣 一宮市西出町31</v>
          </cell>
          <cell r="L128" t="str">
            <v>돈키호테 이치노미야점</v>
          </cell>
          <cell r="M128" t="str">
            <v>아이치현 이치노미야시 니시데쵸31번지</v>
          </cell>
          <cell r="N128" t="str">
            <v>อิจิโนะมิยะเท็น</v>
          </cell>
          <cell r="O128" t="str">
            <v>31 นิชิเดโช อิจิโนะมิยะชิ ไอจิ</v>
          </cell>
          <cell r="P128" t="str">
            <v>0570-037-911</v>
          </cell>
          <cell r="Q128">
            <v>35.3106075574185</v>
          </cell>
          <cell r="R128">
            <v>136.78316917970301</v>
          </cell>
          <cell r="S128" t="str">
            <v>9:00</v>
          </cell>
          <cell r="T128" t="str">
            <v>3:00</v>
          </cell>
          <cell r="U128" t="str">
            <v>9:00-3:00</v>
          </cell>
        </row>
        <row r="129">
          <cell r="A129">
            <v>183</v>
          </cell>
          <cell r="B129" t="str">
            <v>刈谷店</v>
          </cell>
          <cell r="C129" t="str">
            <v>448-0807</v>
          </cell>
          <cell r="D129" t="str">
            <v>愛知県</v>
          </cell>
          <cell r="E129" t="str">
            <v>愛知県刈谷市東刈谷町二丁目４番の３</v>
          </cell>
          <cell r="F129" t="str">
            <v>Don Quijote Kariya Store</v>
          </cell>
          <cell r="G129" t="str">
            <v>2-4-3 Higashi-kariyacho, Kariya-shi, Aichi</v>
          </cell>
          <cell r="H129" t="str">
            <v>唐吉诃德 刈谷店</v>
          </cell>
          <cell r="I129" t="str">
            <v>爱知县 刈谷市东刈谷町二丁目4-3</v>
          </cell>
          <cell r="J129" t="str">
            <v>唐吉訶德刈谷店</v>
          </cell>
          <cell r="K129" t="str">
            <v>愛知縣 刈谷市東刈谷町二丁目4-3</v>
          </cell>
          <cell r="L129" t="str">
            <v>돈키호테 카리야점</v>
          </cell>
          <cell r="M129" t="str">
            <v>아이치현 카리야시 히가시 카리야쵸2-4-3</v>
          </cell>
          <cell r="N129" t="str">
            <v>คาริยะเท็น</v>
          </cell>
          <cell r="O129" t="str">
            <v>2-4-3 ฮิงาชิคาริยะโช คาริยะชิ ไอจิ</v>
          </cell>
          <cell r="P129" t="str">
            <v>0570-038-211</v>
          </cell>
          <cell r="Q129">
            <v>34.9762919660173</v>
          </cell>
          <cell r="R129">
            <v>137.03969129673899</v>
          </cell>
          <cell r="S129" t="str">
            <v>9:00</v>
          </cell>
          <cell r="T129" t="str">
            <v>1:00</v>
          </cell>
          <cell r="U129" t="str">
            <v>9:00-1:00</v>
          </cell>
        </row>
        <row r="130">
          <cell r="A130">
            <v>184</v>
          </cell>
          <cell r="B130" t="str">
            <v>MEGAドン・キホーテ鵜沼店</v>
          </cell>
          <cell r="C130" t="str">
            <v>509-0132</v>
          </cell>
          <cell r="D130" t="str">
            <v>岐阜県</v>
          </cell>
          <cell r="E130" t="str">
            <v>岐阜県各務原市鵜沼西町2-165</v>
          </cell>
          <cell r="F130" t="str">
            <v>MEGA Don Quijote Unuma Store</v>
          </cell>
          <cell r="G130" t="str">
            <v>2-165 Unuma Nishimachi, Kakamigahara-shi, Gifu</v>
          </cell>
          <cell r="H130" t="str">
            <v>MEGA唐吉诃德 鹈沼店</v>
          </cell>
          <cell r="I130" t="str">
            <v>岐阜县 各务原市鵜沼西町2-165</v>
          </cell>
          <cell r="J130" t="str">
            <v>MEGA唐吉訶德鵜沼店</v>
          </cell>
          <cell r="K130" t="str">
            <v>岐阜縣 各務原市鵜沼西町2-165</v>
          </cell>
          <cell r="L130" t="str">
            <v>MEGA 돈키호테 우누마점</v>
          </cell>
          <cell r="M130" t="str">
            <v>기후현 카카미가하라시 우누마 니시마치2-165</v>
          </cell>
          <cell r="N130" t="str">
            <v>เมกะ ดองกิโฮเต้ อนุมา</v>
          </cell>
          <cell r="O130" t="str">
            <v>2-165 นิชิมาจิ คากามิกาฮาระ เมืองกิฟุ</v>
          </cell>
          <cell r="P130" t="str">
            <v>0570-038-311</v>
          </cell>
          <cell r="Q130">
            <v>35.4067857807972</v>
          </cell>
          <cell r="R130">
            <v>136.939296179726</v>
          </cell>
          <cell r="S130">
            <v>0.375</v>
          </cell>
          <cell r="T130">
            <v>8.3333333333333329E-2</v>
          </cell>
          <cell r="U130" t="str">
            <v>9:00-2:00</v>
          </cell>
        </row>
        <row r="131">
          <cell r="A131">
            <v>186</v>
          </cell>
          <cell r="B131" t="str">
            <v>MEGAドン・キホーテ浜松可美店</v>
          </cell>
          <cell r="C131" t="str">
            <v>432-8052</v>
          </cell>
          <cell r="D131" t="str">
            <v>静岡県</v>
          </cell>
          <cell r="E131" t="str">
            <v>静岡県浜松市南区東若林町11-1</v>
          </cell>
          <cell r="F131" t="str">
            <v>MEGA Don Quijote Hamamatsu Kami Store</v>
          </cell>
          <cell r="G131" t="str">
            <v>11-1 Higashi-wakabayashicho, Mianami-ku, Hamamatsu-shi, Shizuoka</v>
          </cell>
          <cell r="H131" t="str">
            <v>MEGA唐吉诃德 滨松可美店</v>
          </cell>
          <cell r="I131" t="str">
            <v>静冈县 滨松市南区东若林町11-1</v>
          </cell>
          <cell r="J131" t="str">
            <v>MEGA唐吉訶德濱松可美店</v>
          </cell>
          <cell r="K131" t="str">
            <v>静岡縣 濱松市南區東若林町11-1</v>
          </cell>
          <cell r="L131" t="str">
            <v>MEGA 돈키호테 하마마츠카미점</v>
          </cell>
          <cell r="M131" t="str">
            <v>시즈오카현 하마마츠시 미나미구 히가시 와카바야시쵸 11-1</v>
          </cell>
          <cell r="N131" t="str">
            <v>เมกะ ฮามามัตซึคามิเท็น</v>
          </cell>
          <cell r="O131" t="str">
            <v>11-1 ฮิงาชิ-วากาบายาชิโช มินามิ-คุ เมืองฮามามัตสึ-ชิ จังหวัดชิซูโอกะ</v>
          </cell>
          <cell r="P131" t="str">
            <v>0570-038-411</v>
          </cell>
          <cell r="Q131">
            <v>34.692078872928001</v>
          </cell>
          <cell r="R131">
            <v>137.71419625440001</v>
          </cell>
          <cell r="S131" t="str">
            <v>9:00</v>
          </cell>
          <cell r="T131" t="str">
            <v>2:00</v>
          </cell>
          <cell r="U131" t="str">
            <v>9:00-2:00</v>
          </cell>
        </row>
        <row r="132">
          <cell r="A132">
            <v>188</v>
          </cell>
          <cell r="B132" t="str">
            <v>松山店</v>
          </cell>
          <cell r="C132" t="str">
            <v>790-0056</v>
          </cell>
          <cell r="D132" t="str">
            <v>愛媛県</v>
          </cell>
          <cell r="E132" t="str">
            <v>愛媛県松山市土居田町133番地1</v>
          </cell>
          <cell r="F132" t="str">
            <v>Don Quijote Matsuyama store</v>
          </cell>
          <cell r="G132" t="str">
            <v>133-1 Doidamachi, Matsuyama-shi, Ehime</v>
          </cell>
          <cell r="H132" t="str">
            <v>唐吉诃德 松山店</v>
          </cell>
          <cell r="I132" t="str">
            <v>爱媛县 松山市土居田町133-1</v>
          </cell>
          <cell r="J132" t="str">
            <v>唐吉訶德松山店</v>
          </cell>
          <cell r="K132" t="str">
            <v>愛媛縣 松山市土居田町133-1</v>
          </cell>
          <cell r="L132" t="str">
            <v>돈키호테 마츠야마점</v>
          </cell>
          <cell r="M132" t="str">
            <v>에히메현 마츠야마시 도이다마치 133번지1</v>
          </cell>
          <cell r="N132" t="str">
            <v>มัตสึยามะเท็น</v>
          </cell>
          <cell r="O132" t="str">
            <v>133-1 โดอิดะมาจิ เมืองมัตสึยามะ จังหวัดเอฮิเมะ</v>
          </cell>
          <cell r="P132" t="str">
            <v>0570-038-711</v>
          </cell>
          <cell r="Q132">
            <v>33.821736470443703</v>
          </cell>
          <cell r="R132">
            <v>132.751730979358</v>
          </cell>
          <cell r="S132" t="str">
            <v>9:00</v>
          </cell>
          <cell r="T132" t="str">
            <v>5:00</v>
          </cell>
          <cell r="U132" t="str">
            <v>9:00-5:00</v>
          </cell>
        </row>
        <row r="133">
          <cell r="A133">
            <v>189</v>
          </cell>
          <cell r="B133" t="str">
            <v>福山店</v>
          </cell>
          <cell r="C133" t="str">
            <v>721-0961</v>
          </cell>
          <cell r="D133" t="str">
            <v>広島県</v>
          </cell>
          <cell r="E133" t="str">
            <v>広島県福山市明神町1丁目9番28号</v>
          </cell>
          <cell r="F133" t="str">
            <v>Don Quijote Fukuyama store</v>
          </cell>
          <cell r="G133" t="str">
            <v>1-9-28 Myojincho, Fukuyama-shi, Hiroshima</v>
          </cell>
          <cell r="H133" t="str">
            <v>唐吉诃德 福山店</v>
          </cell>
          <cell r="I133" t="str">
            <v>广岛县 福山市明神町1-9-28</v>
          </cell>
          <cell r="J133" t="str">
            <v>唐吉訶德福山店</v>
          </cell>
          <cell r="K133" t="str">
            <v>広島縣 福山市明神町1-9-28</v>
          </cell>
          <cell r="L133" t="str">
            <v>돈키호테 후쿠야마점</v>
          </cell>
          <cell r="M133" t="str">
            <v>히로시마현 후쿠야마시 묘우진쵸 1-9-28</v>
          </cell>
          <cell r="N133" t="str">
            <v>ฟุคุยามะเท็น</v>
          </cell>
          <cell r="O133" t="str">
            <v>1-9-28 เมียวจินโช เมืองฟุกุยามะ จังหวัดฮิโรชิม่า</v>
          </cell>
          <cell r="P133" t="str">
            <v>0570-038-801</v>
          </cell>
          <cell r="Q133">
            <v>34.489203402183598</v>
          </cell>
          <cell r="R133">
            <v>133.39248113905299</v>
          </cell>
          <cell r="S133" t="str">
            <v>9:00</v>
          </cell>
          <cell r="T133" t="str">
            <v>1:00(日～木）
3:00(金土・祝前日）</v>
          </cell>
          <cell r="U133" t="str">
            <v>9:00-1:00(日～木）
3:00(金土・祝前日）</v>
          </cell>
        </row>
        <row r="134">
          <cell r="A134">
            <v>192</v>
          </cell>
          <cell r="B134" t="str">
            <v>MEGAドン・キホーテ上水戸店</v>
          </cell>
          <cell r="C134" t="str">
            <v>310-0041</v>
          </cell>
          <cell r="D134" t="str">
            <v>茨城県</v>
          </cell>
          <cell r="E134" t="str">
            <v>茨城県水戸市上水戸2-9-10</v>
          </cell>
          <cell r="F134" t="str">
            <v>MEGA Don Quijote Kami Mito store</v>
          </cell>
          <cell r="G134" t="str">
            <v>2-9-10 Kamimito, Mito-shi, Ibaraki</v>
          </cell>
          <cell r="H134" t="str">
            <v>MEGA唐吉诃德 上水户店</v>
          </cell>
          <cell r="I134" t="str">
            <v>茨城县 水户市上水户2-9-10</v>
          </cell>
          <cell r="J134" t="str">
            <v>MEGA唐吉訶德上水戶店</v>
          </cell>
          <cell r="K134" t="str">
            <v>茨城縣 水戶市上水戶2-9-10</v>
          </cell>
          <cell r="L134" t="str">
            <v>MEGA 돈키호테 카미미토점</v>
          </cell>
          <cell r="M134" t="str">
            <v>이바라키현 미토시 카미미토 2-9-10</v>
          </cell>
          <cell r="N134" t="str">
            <v>เมกะ คามิมิโตเท็น</v>
          </cell>
          <cell r="O134" t="str">
            <v>2-9-10 คามิมิโตะ มิโตะชิ อิบารากิ</v>
          </cell>
          <cell r="P134" t="str">
            <v>0570-038-911</v>
          </cell>
          <cell r="Q134">
            <v>36.389626019283902</v>
          </cell>
          <cell r="R134">
            <v>140.44530863911501</v>
          </cell>
          <cell r="S134" t="str">
            <v>9:00</v>
          </cell>
          <cell r="T134" t="str">
            <v>23:00</v>
          </cell>
          <cell r="U134" t="str">
            <v>9:00-23:00</v>
          </cell>
        </row>
        <row r="135">
          <cell r="A135">
            <v>193</v>
          </cell>
          <cell r="B135" t="str">
            <v>MEGAドン・キホーテ ラパークいわき店</v>
          </cell>
          <cell r="C135" t="str">
            <v>970-8044</v>
          </cell>
          <cell r="D135" t="str">
            <v>福島県</v>
          </cell>
          <cell r="E135" t="str">
            <v>福島県いわき市中央台飯野4-1</v>
          </cell>
          <cell r="F135" t="str">
            <v>MEGA Don Quijote La Park Iwaki store</v>
          </cell>
          <cell r="G135" t="str">
            <v>4-1 Iino Chuodai, Iwaki-shi, Fukushima</v>
          </cell>
          <cell r="H135" t="str">
            <v>MEGA唐吉诃德 LAPARK 磐木店</v>
          </cell>
          <cell r="I135" t="str">
            <v>福岛县 磐城市中央台饭野4-1</v>
          </cell>
          <cell r="J135" t="str">
            <v>MEGA唐吉诃德 LAPARK 磐木店</v>
          </cell>
          <cell r="K135" t="str">
            <v>福島縣 中央台飯野4-1</v>
          </cell>
          <cell r="L135" t="str">
            <v>MEGA 돈키호테 라파크 이와키점</v>
          </cell>
          <cell r="M135" t="str">
            <v>후쿠시마현 이와키시 츄오우다이 이이노 4-1</v>
          </cell>
          <cell r="N135" t="str">
            <v>เมกะ ลาพาร์คอิวาคิเท็น</v>
          </cell>
          <cell r="O135" t="str">
            <v>4-1 ชูโอได อิโนะ เมืองอิวากิ จังหวัดฟุกุชิมะ</v>
          </cell>
          <cell r="P135" t="str">
            <v>0570-039-211</v>
          </cell>
          <cell r="Q135">
            <v>37.013002002291898</v>
          </cell>
          <cell r="R135">
            <v>140.916766935938</v>
          </cell>
          <cell r="S135" t="str">
            <v>9:00※1階のみ8:00</v>
          </cell>
          <cell r="T135" t="str">
            <v>0:00</v>
          </cell>
          <cell r="U135" t="str">
            <v>9:00※1階のみ8:00-0:00</v>
          </cell>
        </row>
        <row r="136">
          <cell r="A136">
            <v>195</v>
          </cell>
          <cell r="B136" t="str">
            <v>MEGAドン・キホーテ西帯広店</v>
          </cell>
          <cell r="C136" t="str">
            <v>080-2471</v>
          </cell>
          <cell r="D136" t="str">
            <v>北海道</v>
          </cell>
          <cell r="E136" t="str">
            <v>北海道帯広市西21条南4-１</v>
          </cell>
          <cell r="F136" t="str">
            <v>MEGA Don Quijote Nishi Obihiro store</v>
          </cell>
          <cell r="G136" t="str">
            <v>4-１ Nishi 21-jo Minami, Obihiro-shi, Hokkaido</v>
          </cell>
          <cell r="H136" t="str">
            <v>MEGA唐吉诃德 西带广店</v>
          </cell>
          <cell r="I136" t="str">
            <v>北海道 带广市西21条南4-1</v>
          </cell>
          <cell r="J136" t="str">
            <v>MEGA唐吉訶德西帶廣店</v>
          </cell>
          <cell r="K136" t="str">
            <v>北海道 帶廣市西21條南4-1</v>
          </cell>
          <cell r="L136" t="str">
            <v>MEGA 돈키호테 니시오비히로점</v>
          </cell>
          <cell r="M136" t="str">
            <v>홋카이도 오비히로시 니시21죠 미나미 4-1</v>
          </cell>
          <cell r="N136" t="str">
            <v>เมกะ นิชิโอบิฮิโรเท็น</v>
          </cell>
          <cell r="O136" t="str">
            <v>4-1 นิชิ 21-โจ มินามิ เมืองโอบิฮิโระ ฮอกไกโด</v>
          </cell>
          <cell r="P136" t="str">
            <v>0570-039-311</v>
          </cell>
          <cell r="Q136">
            <v>42.911793244642801</v>
          </cell>
          <cell r="R136">
            <v>143.14354665469301</v>
          </cell>
          <cell r="S136" t="str">
            <v>9:00</v>
          </cell>
          <cell r="T136" t="str">
            <v>2:00</v>
          </cell>
          <cell r="U136" t="str">
            <v>9:00-2:00</v>
          </cell>
        </row>
        <row r="137">
          <cell r="A137">
            <v>196</v>
          </cell>
          <cell r="B137" t="str">
            <v>MEGAドン・キホーテ黒磯店</v>
          </cell>
          <cell r="C137" t="str">
            <v>325-0048</v>
          </cell>
          <cell r="D137" t="str">
            <v>栃木県</v>
          </cell>
          <cell r="E137" t="str">
            <v>栃木県那須塩原市材木町3-5</v>
          </cell>
          <cell r="F137" t="str">
            <v>MEGA Don Quijote Kuroiso store</v>
          </cell>
          <cell r="G137" t="str">
            <v>3-5 Zaimokucho, Nasushiobara-shi, Tochigi</v>
          </cell>
          <cell r="H137" t="str">
            <v>MEGA唐吉诃德 黑矶店</v>
          </cell>
          <cell r="I137" t="str">
            <v>栃木县 那须盐原市原材木町3-5</v>
          </cell>
          <cell r="J137" t="str">
            <v>MEGA唐吉訶德黑磯店</v>
          </cell>
          <cell r="K137" t="str">
            <v>栃木縣 那須鹽原市原材木町3-5</v>
          </cell>
          <cell r="L137" t="str">
            <v>MEGA 돈키호테 쿠로이소점</v>
          </cell>
          <cell r="M137" t="str">
            <v>토치기현 나스시오바라 자이모쿠쵸 3-5</v>
          </cell>
          <cell r="N137" t="str">
            <v>เมกะ คุโระอิโซเท็น</v>
          </cell>
          <cell r="O137" t="str">
            <v>3-5 ไซโมคุโช เมืองนาซูชิโอบาระ จังหวัดโทชิงิ</v>
          </cell>
          <cell r="P137" t="str">
            <v>0570-039-411</v>
          </cell>
          <cell r="Q137">
            <v>36.974285771509997</v>
          </cell>
          <cell r="R137">
            <v>140.04907126796999</v>
          </cell>
          <cell r="S137" t="str">
            <v>8:00</v>
          </cell>
          <cell r="T137" t="str">
            <v>0:00</v>
          </cell>
          <cell r="U137" t="str">
            <v>8:00-0:00</v>
          </cell>
        </row>
        <row r="138">
          <cell r="A138">
            <v>197</v>
          </cell>
          <cell r="B138" t="str">
            <v>MEGAドン・キホーテ秋田店</v>
          </cell>
          <cell r="C138" t="str">
            <v>010-0923</v>
          </cell>
          <cell r="D138" t="str">
            <v>秋田県</v>
          </cell>
          <cell r="E138" t="str">
            <v>秋田県秋田市旭北錦町4-58</v>
          </cell>
          <cell r="F138" t="str">
            <v>MEGA Don Quijote Akita store</v>
          </cell>
          <cell r="G138" t="str">
            <v>4-58 Asahikitanishikicho, Akita-shi, Akita</v>
          </cell>
          <cell r="H138" t="str">
            <v>唐吉诃德 秋田店</v>
          </cell>
          <cell r="I138" t="str">
            <v>秋田县 秋田市旭北锦町4-58</v>
          </cell>
          <cell r="J138" t="str">
            <v>唐吉訶德秋田店</v>
          </cell>
          <cell r="K138" t="str">
            <v>秋田縣 秋田市旭北錦町4-58</v>
          </cell>
          <cell r="L138" t="str">
            <v>돈키호테 아키타점</v>
          </cell>
          <cell r="M138" t="str">
            <v>아키타현 아키타시 쿄쿠호쿠 니시키마치 4-58</v>
          </cell>
          <cell r="N138" t="str">
            <v>อากิตะเท็น</v>
          </cell>
          <cell r="O138" t="str">
            <v>4-58 อาซาฮิกิตานิชิกิโช อาคิตะชิ อาคิตะ</v>
          </cell>
          <cell r="P138" t="str">
            <v>0570-039-511</v>
          </cell>
          <cell r="Q138">
            <v>39.714844489497501</v>
          </cell>
          <cell r="R138">
            <v>140.109376996902</v>
          </cell>
          <cell r="S138" t="str">
            <v>8:00</v>
          </cell>
          <cell r="T138" t="str">
            <v>2:00</v>
          </cell>
          <cell r="U138" t="str">
            <v>8:00-2:00</v>
          </cell>
        </row>
        <row r="139">
          <cell r="A139">
            <v>198</v>
          </cell>
          <cell r="B139" t="str">
            <v>MEGAドン・キホーテ長野店</v>
          </cell>
          <cell r="C139" t="str">
            <v>381-0034</v>
          </cell>
          <cell r="D139" t="str">
            <v>長野県</v>
          </cell>
          <cell r="E139" t="str">
            <v>長野県長野市高田1758番地</v>
          </cell>
          <cell r="F139" t="str">
            <v>MEGA Don Quijote Nagano store</v>
          </cell>
          <cell r="G139" t="str">
            <v>1758 Takada, Nagano-shi, Nagano</v>
          </cell>
          <cell r="H139" t="str">
            <v>MEGA唐吉诃德 长野店</v>
          </cell>
          <cell r="I139" t="str">
            <v>长野县 长野市高田1758</v>
          </cell>
          <cell r="J139" t="str">
            <v>MEGA唐吉訶德長野店</v>
          </cell>
          <cell r="K139" t="str">
            <v>長野縣 長野市高田1758</v>
          </cell>
          <cell r="L139" t="str">
            <v>MEGA 돈키호테 나가노점</v>
          </cell>
          <cell r="M139" t="str">
            <v>나가노현 나가노시 타카다 1758번지</v>
          </cell>
          <cell r="N139" t="str">
            <v>เมกะ นากาโนะเท็น</v>
          </cell>
          <cell r="O139" t="str">
            <v>1758 ทาคาดะ เมืองนากาโน จังหวัดนากาโน</v>
          </cell>
          <cell r="P139" t="str">
            <v>0570-039-611</v>
          </cell>
          <cell r="Q139">
            <v>36.642449315085898</v>
          </cell>
          <cell r="R139">
            <v>138.215877196794</v>
          </cell>
          <cell r="S139" t="str">
            <v>9:00</v>
          </cell>
          <cell r="T139" t="str">
            <v>0:00</v>
          </cell>
          <cell r="U139" t="str">
            <v>9:00-0:00</v>
          </cell>
        </row>
        <row r="140">
          <cell r="A140">
            <v>199</v>
          </cell>
          <cell r="B140" t="str">
            <v>MEGAドン・キホーテ室蘭中島店</v>
          </cell>
          <cell r="C140" t="str">
            <v>050-0074</v>
          </cell>
          <cell r="D140" t="str">
            <v>北海道</v>
          </cell>
          <cell r="E140" t="str">
            <v>北海道室蘭市中島町 1-19-11</v>
          </cell>
          <cell r="F140" t="str">
            <v>MEGA Don Quijote Muroran Nakajima store</v>
          </cell>
          <cell r="G140" t="str">
            <v>1-19-11 nakajima-cho, Muroran-shi, Hokkaido</v>
          </cell>
          <cell r="H140" t="str">
            <v>MEGA唐吉诃德 室兰中岛店</v>
          </cell>
          <cell r="I140" t="str">
            <v>北海道 室兰市中岛町1-19-11</v>
          </cell>
          <cell r="J140" t="str">
            <v>MEGA唐吉訶德室蘭中島店</v>
          </cell>
          <cell r="K140" t="str">
            <v>北海道 室藍市中島町1-19-11</v>
          </cell>
          <cell r="L140" t="str">
            <v>MEGA 돈키호테 무로란 나카지마점</v>
          </cell>
          <cell r="M140" t="str">
            <v>홋카이도 무로란시 나카지마쵸 1-19-11</v>
          </cell>
          <cell r="N140" t="str">
            <v>เมก้า ดองกิโฮเต้ มุโรรันนากาจิมะเท็น</v>
          </cell>
          <cell r="O140" t="str">
            <v>1-19-11 นากาจิมะโช เมืองมุโระรัน จังหวัดฮอกไกโด</v>
          </cell>
          <cell r="P140" t="str">
            <v>0570-040-211</v>
          </cell>
          <cell r="Q140">
            <v>42.353815471387698</v>
          </cell>
          <cell r="R140">
            <v>141.01746566816601</v>
          </cell>
          <cell r="S140" t="str">
            <v>8:00</v>
          </cell>
          <cell r="T140" t="str">
            <v>0:00</v>
          </cell>
          <cell r="U140" t="str">
            <v>8:00-0:00</v>
          </cell>
        </row>
        <row r="141">
          <cell r="A141">
            <v>200</v>
          </cell>
          <cell r="B141" t="str">
            <v>MEGAドン・キホーテ ラパーク金沢店</v>
          </cell>
          <cell r="C141" t="str">
            <v>921-8043</v>
          </cell>
          <cell r="D141" t="str">
            <v>石川県</v>
          </cell>
          <cell r="E141" t="str">
            <v xml:space="preserve">石川県金沢市西泉4-11 </v>
          </cell>
          <cell r="F141" t="str">
            <v>MEGA Don Quijote La Park Kanazawa store</v>
          </cell>
          <cell r="G141" t="str">
            <v>4-11 Nishi-izumi, Kanazawa-shi, Ishikawa</v>
          </cell>
          <cell r="H141" t="str">
            <v>MEGA唐吉诃德 LAPARK金泽店</v>
          </cell>
          <cell r="I141" t="str">
            <v>石川县 金泽市西泉4-11</v>
          </cell>
          <cell r="J141" t="str">
            <v>MEGA唐吉訶德LAPARK金澤店</v>
          </cell>
          <cell r="K141" t="str">
            <v>石川縣 金澤市西泉4-11</v>
          </cell>
          <cell r="L141" t="str">
            <v>MEGA 돈키호테 라파크 카나자와점</v>
          </cell>
          <cell r="M141" t="str">
            <v>이시카와현 카나자와시 니시이즈미 4-11</v>
          </cell>
          <cell r="N141" t="str">
            <v>เมกะ ลาพาร์คคานาซาว่าเท็น</v>
          </cell>
          <cell r="O141" t="str">
            <v>4-11 นิชิอิซึมิ เมืองคานาซาวะ จังหวัดอิชิกาวะ</v>
          </cell>
          <cell r="P141" t="str">
            <v>0570-040-311</v>
          </cell>
          <cell r="Q141">
            <v>36.550673141570698</v>
          </cell>
          <cell r="R141">
            <v>136.63171589679101</v>
          </cell>
          <cell r="S141" t="str">
            <v>8:00</v>
          </cell>
          <cell r="T141" t="str">
            <v>0:00</v>
          </cell>
          <cell r="U141" t="str">
            <v>8:00-0:00</v>
          </cell>
        </row>
        <row r="142">
          <cell r="A142">
            <v>203</v>
          </cell>
          <cell r="B142" t="str">
            <v>ラパーク瑞江店</v>
          </cell>
          <cell r="C142" t="str">
            <v>132-0011</v>
          </cell>
          <cell r="D142" t="str">
            <v>東京都</v>
          </cell>
          <cell r="E142" t="str">
            <v>東京都江戸川区瑞江2-1-2</v>
          </cell>
          <cell r="F142" t="str">
            <v>Don Quijote La Park Mizue store</v>
          </cell>
          <cell r="G142" t="str">
            <v>2-1-2 Mizue, Edogawa-ku, Tokyo</v>
          </cell>
          <cell r="H142" t="str">
            <v>唐吉诃德 LAPARK瑞江店</v>
          </cell>
          <cell r="I142" t="str">
            <v>东京都 江户川区瑞江 2-1-2</v>
          </cell>
          <cell r="J142" t="str">
            <v>唐吉訶德LAPARK瑞江店</v>
          </cell>
          <cell r="K142" t="str">
            <v>東京都 江戶川區瑞江2-1-2</v>
          </cell>
          <cell r="L142" t="str">
            <v>돈키호테 LAPARK 미즈에점</v>
          </cell>
          <cell r="M142" t="str">
            <v>도쿄도 에도가와구 미즈에 2-1-2</v>
          </cell>
          <cell r="N142" t="str">
            <v>ลาพาร์คมิซึเอะเท็น</v>
          </cell>
          <cell r="O142" t="str">
            <v>2-1-2 มิซึเอะ เขตเอโดกาวะ โตเกียว</v>
          </cell>
          <cell r="P142" t="str">
            <v>0570-040-611</v>
          </cell>
          <cell r="Q142">
            <v>35.692840040066301</v>
          </cell>
          <cell r="R142">
            <v>139.896772712103</v>
          </cell>
          <cell r="S142" t="str">
            <v>9:00</v>
          </cell>
          <cell r="T142" t="str">
            <v>1:00</v>
          </cell>
          <cell r="U142" t="str">
            <v>9:00-1:00</v>
          </cell>
        </row>
        <row r="143">
          <cell r="A143">
            <v>207</v>
          </cell>
          <cell r="B143" t="str">
            <v>佐賀店</v>
          </cell>
          <cell r="C143" t="str">
            <v>849-0924</v>
          </cell>
          <cell r="D143" t="str">
            <v>佐賀県</v>
          </cell>
          <cell r="E143" t="str">
            <v>佐賀県佐賀市新中町6-11</v>
          </cell>
          <cell r="F143" t="str">
            <v>Don Quijote Saga store</v>
          </cell>
          <cell r="G143" t="str">
            <v>6-11 Shinnakamachi, Saga-shi, Saga</v>
          </cell>
          <cell r="H143" t="str">
            <v>唐吉诃德 佐贺店</v>
          </cell>
          <cell r="I143" t="str">
            <v>佐贺县 佐贺市新中町6-11</v>
          </cell>
          <cell r="J143" t="str">
            <v>唐吉訶德佐賀店</v>
          </cell>
          <cell r="K143" t="str">
            <v>佐賀縣 佐賀市新中町6-11</v>
          </cell>
          <cell r="L143" t="str">
            <v>돈키호테 사가점</v>
          </cell>
          <cell r="M143" t="str">
            <v>사가현 사가시 신나카마치 6-11</v>
          </cell>
          <cell r="N143" t="str">
            <v>ซากะเท็น</v>
          </cell>
          <cell r="O143" t="str">
            <v>6-11 ชินนาคามาจิ เมืองซากะ จังหวัดซากะ</v>
          </cell>
          <cell r="P143" t="str">
            <v>0570-040-911</v>
          </cell>
          <cell r="Q143">
            <v>33.274889832059301</v>
          </cell>
          <cell r="R143">
            <v>130.29881089668601</v>
          </cell>
          <cell r="S143" t="str">
            <v>9:00</v>
          </cell>
          <cell r="T143" t="str">
            <v>3:00</v>
          </cell>
          <cell r="U143" t="str">
            <v>9:00-3:00</v>
          </cell>
        </row>
        <row r="144">
          <cell r="A144">
            <v>208</v>
          </cell>
          <cell r="B144" t="str">
            <v>中目黒本店</v>
          </cell>
          <cell r="C144" t="str">
            <v>153-0042</v>
          </cell>
          <cell r="D144" t="str">
            <v>東京都</v>
          </cell>
          <cell r="E144" t="str">
            <v>東京都目黒区青葉台2-19-10</v>
          </cell>
          <cell r="F144" t="str">
            <v>Don Quijote Nakameguro Honten</v>
          </cell>
          <cell r="G144" t="str">
            <v>2-19-10 Aobadai, Meguro-ku, Tokyo</v>
          </cell>
          <cell r="H144" t="str">
            <v>唐吉诃德 中目黑本店</v>
          </cell>
          <cell r="I144" t="str">
            <v>东京都 目黑区青叶台 2-19-10</v>
          </cell>
          <cell r="J144" t="str">
            <v>唐吉訶德中目黑本店</v>
          </cell>
          <cell r="K144" t="str">
            <v>東京都 目黑區青葉台2-19-10</v>
          </cell>
          <cell r="L144" t="str">
            <v>돈키호테 나카메구로 본점</v>
          </cell>
          <cell r="M144" t="str">
            <v>도쿄도 메구로구 아오바다이 2-19-10</v>
          </cell>
          <cell r="N144" t="str">
            <v>นากะเมะกุโระฮอนเท็น</v>
          </cell>
          <cell r="O144" t="str">
            <v>2-19-10 อาโอบาได เขตเมกุโระ โตเกียว</v>
          </cell>
          <cell r="P144" t="str">
            <v>0570-041-131</v>
          </cell>
          <cell r="Q144">
            <v>35.648826900719598</v>
          </cell>
          <cell r="R144">
            <v>139.69308106792599</v>
          </cell>
          <cell r="S144" t="str">
            <v>24時間営業</v>
          </cell>
          <cell r="U144" t="str">
            <v>24時間営業-0:00</v>
          </cell>
        </row>
        <row r="145">
          <cell r="A145">
            <v>209</v>
          </cell>
          <cell r="B145" t="str">
            <v>MEGAドン・キホーテ本八幡店</v>
          </cell>
          <cell r="C145" t="str">
            <v>272-0023</v>
          </cell>
          <cell r="D145" t="str">
            <v>千葉県</v>
          </cell>
          <cell r="E145" t="str">
            <v>千葉県市川市南八幡4-9-1</v>
          </cell>
          <cell r="F145" t="str">
            <v>MEGA Don Quijote Motoyawata store</v>
          </cell>
          <cell r="G145" t="str">
            <v>4-9-1 Minami Yawata, Ichikawa-shi, Chiba</v>
          </cell>
          <cell r="H145" t="str">
            <v>MEGA唐吉诃德 本八幡店</v>
          </cell>
          <cell r="I145" t="str">
            <v>千叶县 市川市南八幡4-9-1</v>
          </cell>
          <cell r="J145" t="str">
            <v>MEGA唐吉訶德本八幡店</v>
          </cell>
          <cell r="K145" t="str">
            <v>千葉縣 市川市南八幡4-9-1</v>
          </cell>
          <cell r="L145" t="str">
            <v>MEGA 돈키호테 모토야와타점</v>
          </cell>
          <cell r="M145" t="str">
            <v>치바현 이치카와시 미나미 야와타 4-9-1</v>
          </cell>
          <cell r="N145" t="str">
            <v>เมกะ โมโตะยะวาตะเท็น</v>
          </cell>
          <cell r="O145" t="str">
            <v>4-9-1 มินามิ ยาวาตะ เมืองอิชิกาวะ จังหวัดชิบะ</v>
          </cell>
          <cell r="P145" t="str">
            <v>0570-041-211</v>
          </cell>
          <cell r="Q145">
            <v>35.719440889084098</v>
          </cell>
          <cell r="R145">
            <v>139.92577672559901</v>
          </cell>
          <cell r="S145" t="str">
            <v>9:00</v>
          </cell>
          <cell r="T145" t="str">
            <v>0:00</v>
          </cell>
          <cell r="U145" t="str">
            <v>9:00-0:00</v>
          </cell>
        </row>
        <row r="146">
          <cell r="A146">
            <v>211</v>
          </cell>
          <cell r="B146" t="str">
            <v>MEGAドン・キホーテ勝田店</v>
          </cell>
          <cell r="C146" t="str">
            <v>312-0057</v>
          </cell>
          <cell r="D146" t="str">
            <v>茨城県</v>
          </cell>
          <cell r="E146" t="str">
            <v>茨城県ひたちなか市石川町1-1</v>
          </cell>
          <cell r="F146" t="str">
            <v>MEGA Don Quijote Katsuta store</v>
          </cell>
          <cell r="G146" t="str">
            <v>Ishikawa-cho1-1, Hitachinaka-shi, Ibaraki</v>
          </cell>
          <cell r="H146" t="str">
            <v>MEGA唐吉诃德 胜田店</v>
          </cell>
          <cell r="I146" t="str">
            <v>茨城县 常陆那珂市石川町1-1</v>
          </cell>
          <cell r="J146" t="str">
            <v>MEGA唐吉訶德勝田店</v>
          </cell>
          <cell r="K146" t="str">
            <v>茨城縣 Hitachinaka市石川町1-1</v>
          </cell>
          <cell r="L146" t="str">
            <v>MEGA 돈키호테 가쓰타점</v>
          </cell>
          <cell r="M146" t="str">
            <v>이바라키현 히타치 이시카와쵸 1-1</v>
          </cell>
          <cell r="N146" t="str">
            <v>MEGA Don Quijote Katsuta</v>
          </cell>
          <cell r="O146" t="str">
            <v>อิชิกาวะโช1-1, ฮิตาชินากะชิ, อิบารากิ</v>
          </cell>
          <cell r="P146" t="str">
            <v>0570-041-311</v>
          </cell>
          <cell r="Q146">
            <v>36.393155517714199</v>
          </cell>
          <cell r="R146">
            <v>140.52745681028</v>
          </cell>
          <cell r="S146" t="str">
            <v>9:00</v>
          </cell>
          <cell r="T146" t="str">
            <v>23:00</v>
          </cell>
          <cell r="U146" t="str">
            <v>9:00-23:00</v>
          </cell>
        </row>
        <row r="147">
          <cell r="A147">
            <v>212</v>
          </cell>
          <cell r="B147" t="str">
            <v>MEGAドン・キホーテ成東店</v>
          </cell>
          <cell r="C147" t="str">
            <v>289-1326</v>
          </cell>
          <cell r="D147" t="str">
            <v>千葉県</v>
          </cell>
          <cell r="E147" t="str">
            <v>千葉県山武市成東1808-1</v>
          </cell>
          <cell r="F147" t="str">
            <v>MEGA Don Quijote Narito store</v>
          </cell>
          <cell r="G147" t="str">
            <v>1808-1 Naruto, Summu-shi, Chiba</v>
          </cell>
          <cell r="H147" t="str">
            <v>MEGA唐吉诃德 成东店</v>
          </cell>
          <cell r="I147" t="str">
            <v>千叶县 山武市成东1808-1</v>
          </cell>
          <cell r="J147" t="str">
            <v>MEGA唐吉訶德成東店</v>
          </cell>
          <cell r="K147" t="str">
            <v>千葉縣 山武市成東1808-1</v>
          </cell>
          <cell r="L147" t="str">
            <v>MEGA 돈키호테 LAPARK 나루토점</v>
          </cell>
          <cell r="M147" t="str">
            <v>치바현 산무시 나루토 1808-1</v>
          </cell>
          <cell r="N147" t="str">
            <v>เมกะ ลาพาร์คนารุโตเท็น</v>
          </cell>
          <cell r="O147" t="str">
            <v>1808-1 นารูโตะ เมืองซุมมะ จังหวัดชิบะ</v>
          </cell>
          <cell r="P147" t="str">
            <v>0570-041-511</v>
          </cell>
          <cell r="Q147">
            <v>35.5957515822479</v>
          </cell>
          <cell r="R147">
            <v>140.397435039089</v>
          </cell>
          <cell r="S147" t="str">
            <v>9:00</v>
          </cell>
          <cell r="T147" t="str">
            <v>0:00</v>
          </cell>
          <cell r="U147" t="str">
            <v>9:00-0:00</v>
          </cell>
        </row>
        <row r="148">
          <cell r="A148">
            <v>214</v>
          </cell>
          <cell r="B148" t="str">
            <v>二俣川店</v>
          </cell>
          <cell r="C148" t="str">
            <v>241-0821</v>
          </cell>
          <cell r="D148" t="str">
            <v>神奈川県</v>
          </cell>
          <cell r="E148" t="str">
            <v>神奈川県横浜市旭区二俣川1-43-28</v>
          </cell>
          <cell r="F148" t="str">
            <v>Don Quijote Futamatagawa store</v>
          </cell>
          <cell r="G148" t="str">
            <v>1-43-28 Futamatagawa, Asahi-ku, Yokohama-shi, Kanagawa</v>
          </cell>
          <cell r="H148" t="str">
            <v>唐吉诃德 二俣川店</v>
          </cell>
          <cell r="I148" t="str">
            <v>神奈川县 横滨市旭区二俣川1-43-28</v>
          </cell>
          <cell r="J148" t="str">
            <v>唐吉訶德二俁川店</v>
          </cell>
          <cell r="K148" t="str">
            <v>神奈川縣 橫濱市旭區二俁川1-43-28</v>
          </cell>
          <cell r="L148" t="str">
            <v>돈키호테 후타마타가와점</v>
          </cell>
          <cell r="M148" t="str">
            <v>카나가와현 요코하마시 후타마타가와 1-43-28</v>
          </cell>
          <cell r="N148" t="str">
            <v>ฟุตะมาตะกาวะเท็น</v>
          </cell>
          <cell r="O148" t="str">
            <v>1-43-28 ฟุตามาตะกาวะ เขตอาซาฮิ เมืองโยโกฮาม่า จังหวัดคานากาวะ</v>
          </cell>
          <cell r="P148" t="str">
            <v>0570-041-611</v>
          </cell>
          <cell r="Q148">
            <v>35.464825371097497</v>
          </cell>
          <cell r="R148">
            <v>139.53176791024899</v>
          </cell>
          <cell r="S148" t="str">
            <v>9:00</v>
          </cell>
          <cell r="T148" t="str">
            <v>23:00</v>
          </cell>
          <cell r="U148" t="str">
            <v>9:00-23:00</v>
          </cell>
        </row>
        <row r="149">
          <cell r="A149">
            <v>215</v>
          </cell>
          <cell r="B149" t="str">
            <v>MEGAドン・キホーテ蓮田店</v>
          </cell>
          <cell r="C149" t="str">
            <v>349-0111</v>
          </cell>
          <cell r="D149" t="str">
            <v>埼玉県</v>
          </cell>
          <cell r="E149" t="str">
            <v>埼玉県蓮田市東4-5-13</v>
          </cell>
          <cell r="F149" t="str">
            <v>MEGA Don Quijote Hasuda store</v>
          </cell>
          <cell r="G149" t="str">
            <v>4-5-13 higashi, hasuda-shi, Saitama</v>
          </cell>
          <cell r="H149" t="str">
            <v>MEGA唐吉诃德 莲田店</v>
          </cell>
          <cell r="I149" t="str">
            <v>埼玉县 莲田市东4-5-13</v>
          </cell>
          <cell r="J149" t="str">
            <v>唐吉訶德MEGA唐吉訶德蓮田店</v>
          </cell>
          <cell r="K149" t="str">
            <v>埼玉縣 蓮田市東4-5-13</v>
          </cell>
          <cell r="L149" t="str">
            <v>MEGA 돈키호테 하스다점</v>
          </cell>
          <cell r="M149" t="str">
            <v>사이타마현 하스다시 히가시 4-5-13</v>
          </cell>
          <cell r="N149" t="str">
            <v>เมกะ ฮาซึดะเท็น</v>
          </cell>
          <cell r="O149" t="str">
            <v>4-5-13 ฮิงาชิ ฮาสึดะ-ชิ ไซตามะ</v>
          </cell>
          <cell r="P149" t="str">
            <v>0570-041-911</v>
          </cell>
          <cell r="Q149">
            <v>35.980201610438002</v>
          </cell>
          <cell r="R149">
            <v>139.65758059677199</v>
          </cell>
          <cell r="S149" t="str">
            <v>8:00※2階のみ9:00</v>
          </cell>
          <cell r="T149" t="str">
            <v>0:00</v>
          </cell>
          <cell r="U149" t="str">
            <v>8:00※2階のみ9:00-0:00</v>
          </cell>
        </row>
        <row r="150">
          <cell r="A150">
            <v>216</v>
          </cell>
          <cell r="B150" t="str">
            <v>蒲田駅前店</v>
          </cell>
          <cell r="C150" t="str">
            <v>144-0051</v>
          </cell>
          <cell r="D150" t="str">
            <v>東京都</v>
          </cell>
          <cell r="E150" t="str">
            <v>東京都大田区西蒲田7丁目3-3</v>
          </cell>
          <cell r="F150" t="str">
            <v>Don Quijote Kamata Ekimae store</v>
          </cell>
          <cell r="G150" t="str">
            <v>7-3-3 Nishi-kamata, Ota-ku, Tokyo</v>
          </cell>
          <cell r="H150" t="str">
            <v>唐吉诃德 蒲田站前店</v>
          </cell>
          <cell r="I150" t="str">
            <v>东京都 大田区西蒲田7丁目3-3</v>
          </cell>
          <cell r="J150" t="str">
            <v>唐吉訶德蒲田站前店</v>
          </cell>
          <cell r="K150" t="str">
            <v>東京都 大田區西蒲田7丁目3-3</v>
          </cell>
          <cell r="L150" t="str">
            <v>돈키호테 카마타 에키마에점</v>
          </cell>
          <cell r="M150" t="str">
            <v>도쿄도 오오타구 니시카마타 7-3-3</v>
          </cell>
          <cell r="N150" t="str">
            <v>คะมาตะเอกิมาเอะเท็น</v>
          </cell>
          <cell r="O150" t="str">
            <v>7-3-3 นิชิคามาตะ โอตะคุ โตเกียว</v>
          </cell>
          <cell r="P150" t="str">
            <v>0570-042-211</v>
          </cell>
          <cell r="Q150">
            <v>35.563271255514103</v>
          </cell>
          <cell r="R150">
            <v>139.715703696758</v>
          </cell>
          <cell r="S150" t="str">
            <v>24時間営業</v>
          </cell>
          <cell r="U150" t="str">
            <v>24時間営業-0:00</v>
          </cell>
        </row>
        <row r="151">
          <cell r="A151">
            <v>217</v>
          </cell>
          <cell r="B151" t="str">
            <v>宮崎店</v>
          </cell>
          <cell r="C151" t="str">
            <v>880-0056</v>
          </cell>
          <cell r="D151" t="str">
            <v>宮崎県</v>
          </cell>
          <cell r="E151" t="str">
            <v>宮崎県宮崎市神宮東1-1-5</v>
          </cell>
          <cell r="F151" t="str">
            <v>Don Quijote Miyazaki store</v>
          </cell>
          <cell r="G151" t="str">
            <v>1-1-5 Jingu Higashi, Miyazaki-shi, Miyazaki</v>
          </cell>
          <cell r="H151" t="str">
            <v>唐吉诃德 宫崎店</v>
          </cell>
          <cell r="I151" t="str">
            <v>宫崎县 宫崎市神宮东1-1-5</v>
          </cell>
          <cell r="J151" t="str">
            <v>唐吉訶德宮崎店</v>
          </cell>
          <cell r="K151" t="str">
            <v>宮崎縣 宮崎市神宮東1-1-5</v>
          </cell>
          <cell r="L151" t="str">
            <v>돈키호테 미야자키점</v>
          </cell>
          <cell r="M151" t="str">
            <v>미야자키현 미야자키시 진구히가시 1-1-5</v>
          </cell>
          <cell r="N151" t="str">
            <v>มิยาซากิเท็น</v>
          </cell>
          <cell r="O151" t="str">
            <v>1-1-5 จิงงู ฮิงาชิ มิยาซากิ จังหวัดมิยาซากิ</v>
          </cell>
          <cell r="P151" t="str">
            <v>0570-042-511</v>
          </cell>
          <cell r="Q151">
            <v>31.932513921401998</v>
          </cell>
          <cell r="R151">
            <v>131.42844481014001</v>
          </cell>
          <cell r="S151" t="str">
            <v>9:00</v>
          </cell>
          <cell r="T151" t="str">
            <v>3:00</v>
          </cell>
          <cell r="U151" t="str">
            <v>9:00-3:00</v>
          </cell>
        </row>
        <row r="152">
          <cell r="A152">
            <v>220</v>
          </cell>
          <cell r="B152" t="str">
            <v>八王子駅前店</v>
          </cell>
          <cell r="C152" t="str">
            <v>192-0085</v>
          </cell>
          <cell r="D152" t="str">
            <v>東京都</v>
          </cell>
          <cell r="E152" t="str">
            <v>東京都八王子市中町1-3</v>
          </cell>
          <cell r="F152" t="str">
            <v>Don Quijote Hachioji Ekimae store</v>
          </cell>
          <cell r="G152" t="str">
            <v>1-3 Naka-machi, Hachioji-shi, Tokyo</v>
          </cell>
          <cell r="H152" t="str">
            <v>唐吉诃德 八王子站前店</v>
          </cell>
          <cell r="I152" t="str">
            <v>东京都 八王子市中町1-3</v>
          </cell>
          <cell r="J152" t="str">
            <v>唐吉訶德八王子站前店</v>
          </cell>
          <cell r="K152" t="str">
            <v>東京都 八王子市中町1-3</v>
          </cell>
          <cell r="L152" t="str">
            <v>돈키호테 하치오지 에키마에점</v>
          </cell>
          <cell r="M152" t="str">
            <v>도쿄도 하치오우지시 나카마치 1-3</v>
          </cell>
          <cell r="N152" t="str">
            <v>ฮัจจิโอจิเอกิไมเท็น</v>
          </cell>
          <cell r="O152" t="str">
            <v>1-3 นาคามาจิ ฮาจิโอจิ-ชิ โตเกียว</v>
          </cell>
          <cell r="P152" t="str">
            <v>0570-042-711</v>
          </cell>
          <cell r="Q152">
            <v>35.658048957621403</v>
          </cell>
          <cell r="R152">
            <v>139.33726365095001</v>
          </cell>
          <cell r="S152" t="str">
            <v>24時間営業</v>
          </cell>
          <cell r="U152" t="str">
            <v>24時間営業-0:00</v>
          </cell>
        </row>
        <row r="153">
          <cell r="A153">
            <v>225</v>
          </cell>
          <cell r="B153" t="str">
            <v>小田原店</v>
          </cell>
          <cell r="C153" t="str">
            <v>250-0011</v>
          </cell>
          <cell r="D153" t="str">
            <v>神奈川県</v>
          </cell>
          <cell r="E153" t="str">
            <v>神奈川県小田原市栄町2-8-15</v>
          </cell>
          <cell r="F153" t="str">
            <v>Don Quijote Odawara store</v>
          </cell>
          <cell r="G153" t="str">
            <v>2-8-15 Sakaecho, Odawara-shi, Kanagawa</v>
          </cell>
          <cell r="H153" t="str">
            <v>唐吉诃德 小田原店</v>
          </cell>
          <cell r="I153" t="str">
            <v>神奈川县 小田原市荣町2-8-15</v>
          </cell>
          <cell r="J153" t="str">
            <v>唐吉訶德小田原店</v>
          </cell>
          <cell r="K153" t="str">
            <v>神奈川縣 小田原市榮町2-8-15</v>
          </cell>
          <cell r="L153" t="str">
            <v>돈키호테 오다와라점</v>
          </cell>
          <cell r="M153" t="str">
            <v>카나가와현 오다와라시 사카에쵸 2-8-15</v>
          </cell>
          <cell r="N153" t="str">
            <v>โอดาวาระเท็น</v>
          </cell>
          <cell r="O153" t="str">
            <v>2-8-15 ซากาเอะโช, โอดาวาระ-ชิ, คานากาว่า</v>
          </cell>
          <cell r="P153" t="str">
            <v>0570-043-611</v>
          </cell>
          <cell r="Q153">
            <v>35.2553261610635</v>
          </cell>
          <cell r="R153">
            <v>139.15847089674801</v>
          </cell>
          <cell r="S153" t="str">
            <v>9:00</v>
          </cell>
          <cell r="T153" t="str">
            <v>2:00</v>
          </cell>
          <cell r="U153" t="str">
            <v>9:00-2:00</v>
          </cell>
        </row>
        <row r="154">
          <cell r="A154">
            <v>226</v>
          </cell>
          <cell r="B154" t="str">
            <v>西川口駅前店</v>
          </cell>
          <cell r="C154" t="str">
            <v>332-0021</v>
          </cell>
          <cell r="D154" t="str">
            <v>埼玉県</v>
          </cell>
          <cell r="E154" t="str">
            <v>埼玉県川口市西川口1丁目21番1</v>
          </cell>
          <cell r="F154" t="str">
            <v>Don Quijote Nishikawaguchi ekimae</v>
          </cell>
          <cell r="G154" t="str">
            <v>1-21-1 nishikawaguchi, kawaguchi-shi, Saitama</v>
          </cell>
          <cell r="H154" t="str">
            <v>唐吉诃德 西川口站前店</v>
          </cell>
          <cell r="I154" t="str">
            <v>埼玉县 川口市西川口1-21-1</v>
          </cell>
          <cell r="J154" t="str">
            <v>唐吉訶德西川口站前店</v>
          </cell>
          <cell r="K154" t="str">
            <v>埼玉縣 川口市西川口1-21-1</v>
          </cell>
          <cell r="L154" t="str">
            <v>돈키호테 니시카와구치 에키마에점</v>
          </cell>
          <cell r="M154" t="str">
            <v>사이타마현 카와구치시 니시카와구치 1-21-1</v>
          </cell>
          <cell r="N154" t="str">
            <v>นิชิคาวะงุจิเอกิไมเท็น</v>
          </cell>
          <cell r="O154" t="str">
            <v>1-21-1 นิชิกาวากูจิ เมืองคาวากูจิ ไซตามะ</v>
          </cell>
          <cell r="P154" t="str">
            <v>0570-043-711</v>
          </cell>
          <cell r="Q154">
            <v>35.8152133737496</v>
          </cell>
          <cell r="R154">
            <v>139.70305513909599</v>
          </cell>
          <cell r="S154" t="str">
            <v>9:00</v>
          </cell>
          <cell r="T154" t="str">
            <v>3:00</v>
          </cell>
          <cell r="U154" t="str">
            <v>9:00-3:00</v>
          </cell>
        </row>
        <row r="155">
          <cell r="A155">
            <v>227</v>
          </cell>
          <cell r="B155" t="str">
            <v>MEGAドン・キホーテ浦和原山店</v>
          </cell>
          <cell r="C155" t="str">
            <v>336-0931</v>
          </cell>
          <cell r="D155" t="str">
            <v>埼玉県</v>
          </cell>
          <cell r="E155" t="str">
            <v xml:space="preserve">埼玉県さいたま市緑区原山4-3-3 </v>
          </cell>
          <cell r="F155" t="str">
            <v>MEGA Don Quijote Urawa Harayama store</v>
          </cell>
          <cell r="G155" t="str">
            <v>4-3-3 harayama, Midori-ku, Saitama-shi, Saitama</v>
          </cell>
          <cell r="H155" t="str">
            <v>MEGA唐吉诃德 浦和原山店</v>
          </cell>
          <cell r="I155" t="str">
            <v>埼玉县 埼玉市绿区原山4-3-3</v>
          </cell>
          <cell r="J155" t="str">
            <v>MEGA唐吉訶德浦和原山店</v>
          </cell>
          <cell r="K155" t="str">
            <v>埼玉縣 埼玉市綠區原山4-3-3</v>
          </cell>
          <cell r="L155" t="str">
            <v>MEGA 돈키호테 우라와하라야마점</v>
          </cell>
          <cell r="M155" t="str">
            <v>사이타마현 사이타마시 미도리구 하라야마 4-3-3</v>
          </cell>
          <cell r="N155" t="str">
            <v>เมก้า อุระวะฮาระยามะเท็น</v>
          </cell>
          <cell r="O155" t="str">
            <v>4-3-3 ฮารายามะ มิดอริ-คุ ไซตามะ-ชิ ไซตามะ</v>
          </cell>
          <cell r="P155" t="str">
            <v>0570-043-811</v>
          </cell>
          <cell r="Q155">
            <v>35.870929600535597</v>
          </cell>
          <cell r="R155">
            <v>139.67449888142801</v>
          </cell>
          <cell r="S155" t="str">
            <v>9:00</v>
          </cell>
          <cell r="T155" t="str">
            <v>0:00</v>
          </cell>
          <cell r="U155" t="str">
            <v>9:00-0:00</v>
          </cell>
        </row>
        <row r="156">
          <cell r="A156">
            <v>229</v>
          </cell>
          <cell r="B156" t="str">
            <v>MEGAドン・キホーテ函館店</v>
          </cell>
          <cell r="C156" t="str">
            <v>041-0806</v>
          </cell>
          <cell r="D156" t="str">
            <v>北海道</v>
          </cell>
          <cell r="E156" t="str">
            <v>北海道函館市美原1-7-1</v>
          </cell>
          <cell r="F156" t="str">
            <v>MEGA Don Quijote Hakodate store</v>
          </cell>
          <cell r="G156" t="str">
            <v>1-7-1 Mihara, Hakodate-shi, Hokkaido</v>
          </cell>
          <cell r="H156" t="str">
            <v>MEGA唐吉诃德 函馆店</v>
          </cell>
          <cell r="I156" t="str">
            <v>北海道 函馆市美原1-7-1</v>
          </cell>
          <cell r="J156" t="str">
            <v>MEGA唐吉訶德函館店</v>
          </cell>
          <cell r="K156" t="str">
            <v>北海道 函館市美原1-7-1</v>
          </cell>
          <cell r="L156" t="str">
            <v>MEGA 돈키호테 하코다테점</v>
          </cell>
          <cell r="M156" t="str">
            <v>홋카이도 하코다테시 미하라 1-7-1</v>
          </cell>
          <cell r="N156" t="str">
            <v>เมก้า ฮาโกดัดเทะเท็น</v>
          </cell>
          <cell r="O156" t="str">
            <v>1-7-1 มิฮาระ เมืองฮาโกดาเตะ ฮอกไกโด</v>
          </cell>
          <cell r="P156" t="str">
            <v>0570-043-911</v>
          </cell>
          <cell r="Q156">
            <v>41.813666617120496</v>
          </cell>
          <cell r="R156">
            <v>140.75616995280399</v>
          </cell>
          <cell r="S156" t="str">
            <v>9:00</v>
          </cell>
          <cell r="T156" t="str">
            <v>0:00</v>
          </cell>
          <cell r="U156" t="str">
            <v>9:00-0:00</v>
          </cell>
        </row>
        <row r="157">
          <cell r="A157">
            <v>235</v>
          </cell>
          <cell r="B157" t="str">
            <v>MEGAドン・キホーテ宇都宮店</v>
          </cell>
          <cell r="C157" t="str">
            <v>320-0026</v>
          </cell>
          <cell r="D157" t="str">
            <v>栃木県</v>
          </cell>
          <cell r="E157" t="str">
            <v>栃木県宇都宮市馬場通り2-3-12</v>
          </cell>
          <cell r="F157" t="str">
            <v>MEGA Don Quijote Utsunomiya store</v>
          </cell>
          <cell r="G157" t="str">
            <v>2-3-12 Babadori, Utsunomiya-shi, Tochigi</v>
          </cell>
          <cell r="H157" t="str">
            <v>MEGA唐吉诃德 宇都宫店</v>
          </cell>
          <cell r="I157" t="str">
            <v>栃木县 宇都宫市马场大道2-3-12</v>
          </cell>
          <cell r="J157" t="str">
            <v>MEGA唐吉訶德宇都宮店</v>
          </cell>
          <cell r="K157" t="str">
            <v>栃木縣 宇都宮市馬場大道2-3-12</v>
          </cell>
          <cell r="L157" t="str">
            <v>MEGA 돈키호테 우츠노미야점</v>
          </cell>
          <cell r="M157" t="str">
            <v>토치기현 우츠노미야시 바바도오리 2-3-12</v>
          </cell>
          <cell r="N157" t="str">
            <v>เมกะ ลาพาร์คอุซุโนะมิยะเท็น</v>
          </cell>
          <cell r="O157" t="str">
            <v>2-3-12 บาบาโดริ เมืองอุสึโนมิยะ จังหวัดโทชิงิ</v>
          </cell>
          <cell r="P157" t="str">
            <v>0570-044-511</v>
          </cell>
          <cell r="Q157">
            <v>36.560909542257697</v>
          </cell>
          <cell r="R157">
            <v>139.88536808000299</v>
          </cell>
          <cell r="S157" t="str">
            <v>9:00</v>
          </cell>
          <cell r="T157" t="str">
            <v>23:00</v>
          </cell>
          <cell r="U157" t="str">
            <v>9:00-23:00</v>
          </cell>
        </row>
        <row r="158">
          <cell r="A158">
            <v>236</v>
          </cell>
          <cell r="B158" t="str">
            <v>MEGAドン・キホーテ苫小牧店</v>
          </cell>
          <cell r="C158" t="str">
            <v>053-0033</v>
          </cell>
          <cell r="D158" t="str">
            <v>北海道</v>
          </cell>
          <cell r="E158" t="str">
            <v>北海道苫小牧市木場町1-6-1</v>
          </cell>
          <cell r="F158" t="str">
            <v>MEGA Don Quijote Tomakomai store</v>
          </cell>
          <cell r="G158" t="str">
            <v>1-6-1 kiba-cho, Tomakomai-shi, Hokkaido</v>
          </cell>
          <cell r="H158" t="str">
            <v>MEGA唐吉诃德 苫小牧店</v>
          </cell>
          <cell r="I158" t="str">
            <v>北海道 苫小牧市木场町1-6-1</v>
          </cell>
          <cell r="J158" t="str">
            <v>MEGA唐吉訶德苫小牧店</v>
          </cell>
          <cell r="K158" t="str">
            <v>北海道 苫小牧市木場町1-6-1</v>
          </cell>
          <cell r="L158" t="str">
            <v>MEGA 돈키호테 토마코마이점</v>
          </cell>
          <cell r="M158" t="str">
            <v>홋카이도 토마코마이시 키바쵸 1-6-1</v>
          </cell>
          <cell r="N158" t="str">
            <v>เมกะ โทมาโคมาอิเท็น</v>
          </cell>
          <cell r="O158" t="str">
            <v>1-6-1 คิบะโช เมืองโทมาโกไม ฮอกไกโด</v>
          </cell>
          <cell r="P158" t="str">
            <v>0570-044-611</v>
          </cell>
          <cell r="Q158">
            <v>42.641313701250198</v>
          </cell>
          <cell r="R158">
            <v>141.59527433934201</v>
          </cell>
          <cell r="S158" t="str">
            <v>9:00</v>
          </cell>
          <cell r="T158" t="str">
            <v>0:00</v>
          </cell>
          <cell r="U158" t="str">
            <v>9:00-0:00</v>
          </cell>
        </row>
        <row r="159">
          <cell r="A159">
            <v>237</v>
          </cell>
          <cell r="B159" t="str">
            <v>MEGAドン・キホーテ桐生店</v>
          </cell>
          <cell r="C159" t="str">
            <v>376-0044</v>
          </cell>
          <cell r="D159" t="str">
            <v>群馬県</v>
          </cell>
          <cell r="E159" t="str">
            <v>群馬県桐生市永楽町5-10</v>
          </cell>
          <cell r="F159" t="str">
            <v>MEGA Don Quijote Kiryu store</v>
          </cell>
          <cell r="G159" t="str">
            <v>5-10 Eiraku-cho, Kiryu-shi, Gunma</v>
          </cell>
          <cell r="H159" t="str">
            <v>MEGA唐吉诃德 桐生店</v>
          </cell>
          <cell r="I159" t="str">
            <v>群马县 桐生市永乐町5-10</v>
          </cell>
          <cell r="J159" t="str">
            <v>MEGA唐吉訶德桐生店</v>
          </cell>
          <cell r="K159" t="str">
            <v>群馬縣 桐生市永樂町5-10</v>
          </cell>
          <cell r="L159" t="str">
            <v>MEGA 돈키호테 키류우점</v>
          </cell>
          <cell r="M159" t="str">
            <v>군마현 키류우시 에이라쿠쵸 5-10</v>
          </cell>
          <cell r="N159" t="str">
            <v>เมกะ คิริวเท็น</v>
          </cell>
          <cell r="O159" t="str">
            <v>5-10 เอราคุโช เมืองคิริว จังหวัดกุนมะ</v>
          </cell>
          <cell r="P159" t="str">
            <v>0570-044-711</v>
          </cell>
          <cell r="Q159">
            <v>36.412561914186703</v>
          </cell>
          <cell r="R159">
            <v>139.33588313911599</v>
          </cell>
          <cell r="S159" t="str">
            <v>8:00</v>
          </cell>
          <cell r="T159" t="str">
            <v>23:00</v>
          </cell>
          <cell r="U159" t="str">
            <v>8:00-23:00</v>
          </cell>
        </row>
        <row r="160">
          <cell r="A160">
            <v>239</v>
          </cell>
          <cell r="B160" t="str">
            <v>船橋南口店</v>
          </cell>
          <cell r="C160" t="str">
            <v>273-0005</v>
          </cell>
          <cell r="D160" t="str">
            <v>千葉県</v>
          </cell>
          <cell r="E160" t="str">
            <v>千葉県船橋市本町1-7-6</v>
          </cell>
          <cell r="F160" t="str">
            <v>Don Quijote Funabashi Minamiguchi</v>
          </cell>
          <cell r="G160" t="str">
            <v>1-7-6 honchou, Funabashi-shi, Chiba</v>
          </cell>
          <cell r="H160" t="str">
            <v>唐吉诃德 船桥南口店</v>
          </cell>
          <cell r="I160" t="str">
            <v>千叶县 船桥市本町1-7-6</v>
          </cell>
          <cell r="J160" t="str">
            <v>唐吉訶德船橋南口店</v>
          </cell>
          <cell r="K160" t="str">
            <v>千葉縣 船橋市本町1-7-6</v>
          </cell>
          <cell r="L160" t="str">
            <v>돈키호테 후나바시 미나미구치점</v>
          </cell>
          <cell r="M160" t="str">
            <v>치바현 후나바시시 혼쵸 1-7-6</v>
          </cell>
          <cell r="N160" t="str">
            <v>ฟุนะบาชิมินานมิงุจิเท็น</v>
          </cell>
          <cell r="O160" t="str">
            <v>1-7-6 ฮอนโช เมืองฟุนาบาชิ จังหวัดชิบะ</v>
          </cell>
          <cell r="P160" t="str">
            <v>0570-044-110</v>
          </cell>
          <cell r="Q160">
            <v>35.699055787951401</v>
          </cell>
          <cell r="R160">
            <v>139.98581239676301</v>
          </cell>
          <cell r="S160" t="str">
            <v>9:00</v>
          </cell>
          <cell r="T160" t="str">
            <v>4:00</v>
          </cell>
          <cell r="U160" t="str">
            <v>9:00-4:00</v>
          </cell>
        </row>
        <row r="161">
          <cell r="A161">
            <v>255</v>
          </cell>
          <cell r="B161" t="str">
            <v>池袋東口駅前店</v>
          </cell>
          <cell r="C161" t="str">
            <v>171-0022</v>
          </cell>
          <cell r="D161" t="str">
            <v>東京都</v>
          </cell>
          <cell r="E161" t="str">
            <v>東京都豊島区南池袋1-22-5</v>
          </cell>
          <cell r="F161" t="str">
            <v>Don Quijote Ikebukuro Higashiguchi Ekimae</v>
          </cell>
          <cell r="G161" t="str">
            <v>1-22-5 Minami Ikebukuro, Toshima-ku, Tokyo</v>
          </cell>
          <cell r="H161" t="str">
            <v>唐吉诃德 池袋东口站前店</v>
          </cell>
          <cell r="I161" t="str">
            <v>东京都 丰岛区南池袋1-22-5</v>
          </cell>
          <cell r="J161" t="str">
            <v>唐吉訶德池袋東口站前店</v>
          </cell>
          <cell r="K161" t="str">
            <v>東京都 豐島區南池袋1-22-5</v>
          </cell>
          <cell r="L161" t="str">
            <v>돈키호테 이케부쿠로 히가시구치 에키마에점</v>
          </cell>
          <cell r="M161" t="str">
            <v>도쿄도 토시마구 미나미 이케부쿠로 1-22-5</v>
          </cell>
          <cell r="N161" t="str">
            <v>อิเคะบุกุโระฮิงาชิงุจิเอกิไมเท็น</v>
          </cell>
          <cell r="O161" t="str">
            <v>1-22-5 มินามิ อิเคบุคุโระ เขตโทชิมะ โตเกียว</v>
          </cell>
          <cell r="P161" t="str">
            <v>0570-044-911</v>
          </cell>
          <cell r="Q161">
            <v>35.729438548550803</v>
          </cell>
          <cell r="R161">
            <v>139.71246139676401</v>
          </cell>
          <cell r="S161" t="str">
            <v>24時間営業</v>
          </cell>
          <cell r="U161" t="str">
            <v>24時間営業-0:00</v>
          </cell>
        </row>
        <row r="162">
          <cell r="A162">
            <v>261</v>
          </cell>
          <cell r="B162" t="str">
            <v>MEGAドン・キホーテ草加店</v>
          </cell>
          <cell r="C162" t="str">
            <v>340-0011</v>
          </cell>
          <cell r="D162" t="str">
            <v>埼玉県</v>
          </cell>
          <cell r="E162" t="str">
            <v>埼玉県草加市栄町2-8-33</v>
          </cell>
          <cell r="F162" t="str">
            <v>MEGA Don Quijote Soka store</v>
          </cell>
          <cell r="G162" t="str">
            <v>2-8-33 Sakae-cho, Soka-shi, Saitama</v>
          </cell>
          <cell r="H162" t="str">
            <v>MEGA唐吉诃德 草加店</v>
          </cell>
          <cell r="I162" t="str">
            <v>埼玉县 草加市荣町2-8-33</v>
          </cell>
          <cell r="J162" t="str">
            <v>MEGA唐吉訶德草加店</v>
          </cell>
          <cell r="K162" t="str">
            <v>埼玉縣 草加市榮町2-8-33</v>
          </cell>
          <cell r="L162" t="str">
            <v>MEGA 돈키호테 소우카점</v>
          </cell>
          <cell r="M162" t="str">
            <v>사이타마현 소우카시 사카에쵸 2-8-33</v>
          </cell>
          <cell r="N162" t="str">
            <v>เมก้า โซกะเท็น</v>
          </cell>
          <cell r="O162" t="str">
            <v>2-8-33 ซากาเอะโช, โซคาชิ, ไซตามะ</v>
          </cell>
          <cell r="P162" t="str">
            <v>0570-045-201</v>
          </cell>
          <cell r="Q162">
            <v>35.843318645787598</v>
          </cell>
          <cell r="R162">
            <v>139.80356235443799</v>
          </cell>
          <cell r="S162" t="str">
            <v>9:00</v>
          </cell>
          <cell r="T162" t="str">
            <v>1:00</v>
          </cell>
          <cell r="U162" t="str">
            <v>9:00-1:00</v>
          </cell>
        </row>
        <row r="163">
          <cell r="A163">
            <v>262</v>
          </cell>
          <cell r="B163" t="str">
            <v>荻窪駅前店</v>
          </cell>
          <cell r="C163" t="str">
            <v>167-0032</v>
          </cell>
          <cell r="D163" t="str">
            <v>東京都</v>
          </cell>
          <cell r="E163" t="str">
            <v>東京都杉並区天沼3-2-8</v>
          </cell>
          <cell r="F163" t="str">
            <v>Don Quijote Ogikubo Ekimae</v>
          </cell>
          <cell r="G163" t="str">
            <v>3-2-8 amanuma, Suginami-ku, Tokyo</v>
          </cell>
          <cell r="H163" t="str">
            <v>唐吉诃德 荻窪站前店</v>
          </cell>
          <cell r="I163" t="str">
            <v>东京都 杉并区天沼3-2-8</v>
          </cell>
          <cell r="J163" t="str">
            <v>唐吉訶德荻窪站前店</v>
          </cell>
          <cell r="K163" t="str">
            <v>東京都 杉並區天沼3-2-8</v>
          </cell>
          <cell r="L163" t="str">
            <v>돈키호테 오기쿠보 에키마에점</v>
          </cell>
          <cell r="M163" t="str">
            <v>도쿄도 스기나미구 아마누마 3-2-8</v>
          </cell>
          <cell r="N163" t="str">
            <v>โอกิคุโบเอดกิไมเท็น</v>
          </cell>
          <cell r="O163" t="str">
            <v>3-2-8 อามานูมะ เขตซูงินามิ โตเกียว</v>
          </cell>
          <cell r="P163" t="str">
            <v>0570-045-211</v>
          </cell>
          <cell r="Q163">
            <v>35.705447860469398</v>
          </cell>
          <cell r="R163">
            <v>139.62102073909199</v>
          </cell>
          <cell r="S163" t="str">
            <v>8:00</v>
          </cell>
          <cell r="T163" t="str">
            <v>3:00</v>
          </cell>
          <cell r="U163" t="str">
            <v>8:00-3:00</v>
          </cell>
        </row>
        <row r="164">
          <cell r="A164">
            <v>264</v>
          </cell>
          <cell r="B164" t="str">
            <v>八戸店</v>
          </cell>
          <cell r="C164" t="str">
            <v>031-0801</v>
          </cell>
          <cell r="D164" t="str">
            <v>青森県</v>
          </cell>
          <cell r="E164" t="str">
            <v>青森県八戸市江陽2-14-1</v>
          </cell>
          <cell r="F164" t="str">
            <v>Don Quijote Hachinohe store</v>
          </cell>
          <cell r="G164" t="str">
            <v>2-14-1 Koyo, Hachinohe-shi, Aomori</v>
          </cell>
          <cell r="H164" t="str">
            <v>唐吉诃德 八户店</v>
          </cell>
          <cell r="I164" t="str">
            <v>青森县 八户市江阳2-14-1</v>
          </cell>
          <cell r="J164" t="str">
            <v>唐吉訶德八戶店</v>
          </cell>
          <cell r="K164" t="str">
            <v>青森縣 八戶市江陽2-14-1</v>
          </cell>
          <cell r="L164" t="str">
            <v>돈키호테 하치노헤점</v>
          </cell>
          <cell r="M164" t="str">
            <v>아오모리현 하치노헤시 코요 2-14-1</v>
          </cell>
          <cell r="N164" t="str">
            <v>ฮัจจิโนะเฮะเท็น</v>
          </cell>
          <cell r="O164" t="str">
            <v>2-14-1 โคโยะ เมืองฮาจิโนเฮะ จังหวัดอาโอโมริ</v>
          </cell>
          <cell r="P164" t="str">
            <v>0570-044-311</v>
          </cell>
          <cell r="Q164">
            <v>40.521911186545502</v>
          </cell>
          <cell r="R164">
            <v>141.50336655218101</v>
          </cell>
          <cell r="S164" t="str">
            <v>9:00</v>
          </cell>
          <cell r="T164" t="str">
            <v>23:00</v>
          </cell>
          <cell r="U164" t="str">
            <v>9:00-23:00</v>
          </cell>
        </row>
        <row r="165">
          <cell r="A165">
            <v>266</v>
          </cell>
          <cell r="B165" t="str">
            <v>MEGAドン・キホーテ宇治店</v>
          </cell>
          <cell r="C165" t="str">
            <v>611-0043</v>
          </cell>
          <cell r="D165" t="str">
            <v>京都府</v>
          </cell>
          <cell r="E165" t="str">
            <v>京都府宇治市伊勢田町浮面60</v>
          </cell>
          <cell r="F165" t="str">
            <v>MEGA Don Quijote Uji store</v>
          </cell>
          <cell r="G165" t="str">
            <v>60 ukimen, iseda-cho, Uji-shi, Kyoto</v>
          </cell>
          <cell r="H165" t="str">
            <v>MEGA唐吉诃德 宇治店</v>
          </cell>
          <cell r="I165" t="str">
            <v>京都府 宇治市伊势田町浮面60</v>
          </cell>
          <cell r="J165" t="str">
            <v>MEGA唐吉訶德宇治店</v>
          </cell>
          <cell r="K165" t="str">
            <v>京都府 宇治市伊勢田町浮面60</v>
          </cell>
          <cell r="L165" t="str">
            <v>MEGA 돈키호테 우지점</v>
          </cell>
          <cell r="M165" t="str">
            <v>교토부 우지시 이세다쵸 우키멘 60</v>
          </cell>
          <cell r="N165" t="str">
            <v>เมกะ อุจิเท็น</v>
          </cell>
          <cell r="O165" t="str">
            <v>ภาพอุคิโยะเอะรุ่นที่ 60 เมืองอิเซดะ จังหวัดอุจิ จังหวัดเกียวโต</v>
          </cell>
          <cell r="P165" t="str">
            <v>0570-045-411</v>
          </cell>
          <cell r="Q165">
            <v>34.8866534735645</v>
          </cell>
          <cell r="R165">
            <v>135.763699725572</v>
          </cell>
          <cell r="S165" t="str">
            <v>10:00</v>
          </cell>
          <cell r="T165" t="str">
            <v>1:30</v>
          </cell>
          <cell r="U165" t="str">
            <v>10:00-1:30</v>
          </cell>
        </row>
        <row r="166">
          <cell r="A166">
            <v>268</v>
          </cell>
          <cell r="B166" t="str">
            <v>小樽店</v>
          </cell>
          <cell r="C166" t="str">
            <v>047-0032</v>
          </cell>
          <cell r="D166" t="str">
            <v>北海道</v>
          </cell>
          <cell r="E166" t="str">
            <v>北海道小樽市稲穂2-20-1</v>
          </cell>
          <cell r="F166" t="str">
            <v>Don Quijote Otaru store</v>
          </cell>
          <cell r="G166" t="str">
            <v>Inaho2-20-1, Otaru-shi, Hokkaido</v>
          </cell>
          <cell r="H166" t="str">
            <v>唐吉诃德 小樽店</v>
          </cell>
          <cell r="I166" t="str">
            <v>北海道 小樽市稻穗2-20-1</v>
          </cell>
          <cell r="J166" t="str">
            <v>唐吉訶德小樽店</v>
          </cell>
          <cell r="K166" t="str">
            <v>北海道 小樽市稻穗2-20-1</v>
          </cell>
          <cell r="L166" t="str">
            <v>돈키호테 오타루점</v>
          </cell>
          <cell r="M166" t="str">
            <v>홋카이도 오타루시 이나호 2-20-1</v>
          </cell>
          <cell r="N166" t="str">
            <v>โอตารุเท็น</v>
          </cell>
          <cell r="O166" t="str">
            <v>อินาโฮ2-20-1 เมืองโอตารุ ฮอกไกโด</v>
          </cell>
          <cell r="P166" t="str">
            <v>0570-043-011</v>
          </cell>
          <cell r="Q166">
            <v>43.197584184125702</v>
          </cell>
          <cell r="R166">
            <v>140.99523366819901</v>
          </cell>
          <cell r="S166" t="str">
            <v>9:00</v>
          </cell>
          <cell r="T166" t="str">
            <v>21:00</v>
          </cell>
          <cell r="U166" t="str">
            <v>9:00-21:00</v>
          </cell>
        </row>
        <row r="167">
          <cell r="A167">
            <v>270</v>
          </cell>
          <cell r="B167" t="str">
            <v>MEGAドン・キホーテ神戸本店</v>
          </cell>
          <cell r="C167" t="str">
            <v>651-0072</v>
          </cell>
          <cell r="D167" t="str">
            <v>兵庫県</v>
          </cell>
          <cell r="E167" t="str">
            <v>兵庫県神戸市中央区脇浜町3-2-23</v>
          </cell>
          <cell r="F167" t="str">
            <v>MEGA Don Quijote Kobe Honten</v>
          </cell>
          <cell r="G167" t="str">
            <v>3-2-23 Wakinohamacho, Chuo-ku, Kobe-shi, Hyogo</v>
          </cell>
          <cell r="H167" t="str">
            <v>MEGA唐吉诃德 神户本店</v>
          </cell>
          <cell r="I167" t="str">
            <v>兵库县 神户市中央区协浜町3-2-23</v>
          </cell>
          <cell r="J167" t="str">
            <v>唐吉訶德MEGA唐吉訶德神戶本店</v>
          </cell>
          <cell r="K167" t="str">
            <v>兵庫縣 神戶市中央區協濱町3-2-23</v>
          </cell>
          <cell r="L167" t="str">
            <v>MEGA 돈키호테 고베 본점</v>
          </cell>
          <cell r="M167" t="str">
            <v>효고현 고베시 츄오구 와키노하마쵸 3-2-23</v>
          </cell>
          <cell r="N167" t="str">
            <v>เมก้า โกเบฮอนเท็น</v>
          </cell>
          <cell r="O167" t="str">
            <v>3-2-23 วากิโนะฮามะโช ชูโอ-กุ เมืองโกเบ จังหวัดเฮียวโกะ</v>
          </cell>
          <cell r="P167" t="str">
            <v>0570-045-711</v>
          </cell>
          <cell r="Q167">
            <v>34.699731017688201</v>
          </cell>
          <cell r="R167">
            <v>135.21114925440099</v>
          </cell>
          <cell r="S167" t="str">
            <v>8:30※2階のみ9:00</v>
          </cell>
          <cell r="T167" t="str">
            <v>5:00※2階のみ3:00</v>
          </cell>
          <cell r="U167" t="str">
            <v>8:30※2階のみ9:00-5:00※2階のみ3:00</v>
          </cell>
        </row>
        <row r="168">
          <cell r="A168">
            <v>271</v>
          </cell>
          <cell r="B168" t="str">
            <v>高槻店</v>
          </cell>
          <cell r="C168" t="str">
            <v>569-0036</v>
          </cell>
          <cell r="D168" t="str">
            <v>大阪府</v>
          </cell>
          <cell r="E168" t="str">
            <v>大阪府高槻市辻子3-6-3</v>
          </cell>
          <cell r="F168" t="str">
            <v>Don Quijote Takatsuki store</v>
          </cell>
          <cell r="G168" t="str">
            <v>3-6-3 zushi, Takatsuki-shi, Osaka</v>
          </cell>
          <cell r="H168" t="str">
            <v>唐吉诃德 高槻店</v>
          </cell>
          <cell r="I168" t="str">
            <v>大阪府 高槻市辻子3-6-3</v>
          </cell>
          <cell r="J168" t="str">
            <v>唐吉訶德高槻店</v>
          </cell>
          <cell r="K168" t="str">
            <v>大阪府 高槻市辻子3-6-3</v>
          </cell>
          <cell r="L168" t="str">
            <v>돈키호테 타카츠키점</v>
          </cell>
          <cell r="M168" t="str">
            <v>오사카부 타카츠키시 즈시 3-6-3</v>
          </cell>
          <cell r="N168" t="str">
            <v>ทาคาซึคิเท็น</v>
          </cell>
          <cell r="O168" t="str">
            <v>3-6-3 ซูชิ เมืองทาคาสึกิ โอซาก้า</v>
          </cell>
          <cell r="P168" t="str">
            <v>0570-045-811</v>
          </cell>
          <cell r="Q168">
            <v>34.833162311472698</v>
          </cell>
          <cell r="R168">
            <v>135.63029095440501</v>
          </cell>
          <cell r="S168" t="str">
            <v>9:00</v>
          </cell>
          <cell r="T168" t="str">
            <v>3:00</v>
          </cell>
          <cell r="U168" t="str">
            <v>9:00-3:00</v>
          </cell>
        </row>
        <row r="169">
          <cell r="A169">
            <v>273</v>
          </cell>
          <cell r="B169" t="str">
            <v>MEGAドン・キホーテ岸和田店</v>
          </cell>
          <cell r="C169" t="str">
            <v>596-0006</v>
          </cell>
          <cell r="D169" t="str">
            <v>大阪府</v>
          </cell>
          <cell r="E169" t="str">
            <v>大阪府岸和田市春木若松町21-1 「ラパーク岸和田」内</v>
          </cell>
          <cell r="F169" t="str">
            <v>Don Quijote Kishiwada</v>
          </cell>
          <cell r="G169" t="str">
            <v xml:space="preserve"> 21-1 Harukiwakamatsucho, kishiwada-shi, Osaka</v>
          </cell>
          <cell r="H169" t="str">
            <v>唐吉诃德 MEGA岸和田店</v>
          </cell>
          <cell r="I169" t="str">
            <v>春木若松町21-1</v>
          </cell>
          <cell r="J169" t="str">
            <v>唐吉訶德MEGA岸和田店</v>
          </cell>
          <cell r="K169" t="str">
            <v>大阪府 春木若松町21-1</v>
          </cell>
          <cell r="L169" t="str">
            <v>MEGA 돈키호테 키시와다점</v>
          </cell>
          <cell r="M169" t="str">
            <v>오사카부 키시와다시 하루키와카마츠쵸21-1 「라파크키시와다」건물내</v>
          </cell>
          <cell r="N169" t="str">
            <v>เมกะ คิชิวะดาชิเท็น</v>
          </cell>
          <cell r="O169" t="str">
            <v xml:space="preserve"> 21-1 ฮารูกิวาคามัตสึโช เมืองคิชิวาดะ โอซาก้า</v>
          </cell>
          <cell r="P169" t="str">
            <v>0570-046-211</v>
          </cell>
          <cell r="Q169">
            <v>34.479480037563697</v>
          </cell>
          <cell r="R169">
            <v>135.391930267888</v>
          </cell>
          <cell r="S169" t="e">
            <v>#N/A</v>
          </cell>
          <cell r="T169" t="e">
            <v>#N/A</v>
          </cell>
          <cell r="U169" t="e">
            <v>#N/A</v>
          </cell>
        </row>
        <row r="170">
          <cell r="A170">
            <v>275</v>
          </cell>
          <cell r="B170" t="str">
            <v>梅田本店</v>
          </cell>
          <cell r="C170" t="str">
            <v>530-0018</v>
          </cell>
          <cell r="D170" t="str">
            <v>大阪府</v>
          </cell>
          <cell r="E170" t="str">
            <v>大阪府大阪市北区小松原町4-16</v>
          </cell>
          <cell r="F170" t="str">
            <v>Don Quijote Umeda Honten</v>
          </cell>
          <cell r="G170" t="str">
            <v>4-16 Komatsubara-cho, Kita-ku, Osaka-shi, Osaka</v>
          </cell>
          <cell r="H170" t="str">
            <v>唐吉诃德 梅田本店</v>
          </cell>
          <cell r="I170" t="str">
            <v>大阪府 大阪市北区小松原町4-16</v>
          </cell>
          <cell r="J170" t="str">
            <v>唐吉訶德梅田本店</v>
          </cell>
          <cell r="K170" t="str">
            <v>大阪府 大阪市北區小松原町4-16</v>
          </cell>
          <cell r="L170" t="str">
            <v>돈키호테 우메다 본점</v>
          </cell>
          <cell r="M170" t="str">
            <v>오사카부 오사카시 코마츠하라마치 4-16</v>
          </cell>
          <cell r="N170" t="str">
            <v>อุเมะดะฮอนเท็น</v>
          </cell>
          <cell r="O170" t="str">
            <v>4-16 โคมัตสึบาระโช คิตะคุ โอซาก้าชิ โอซาก้า</v>
          </cell>
          <cell r="P170" t="str">
            <v>0570-046-411</v>
          </cell>
          <cell r="Q170">
            <v>34.703287935337698</v>
          </cell>
          <cell r="R170">
            <v>135.50088111022501</v>
          </cell>
          <cell r="S170" t="str">
            <v>24時間営業</v>
          </cell>
          <cell r="U170" t="str">
            <v>24時間営業-0:00</v>
          </cell>
        </row>
        <row r="171">
          <cell r="A171">
            <v>276</v>
          </cell>
          <cell r="B171" t="str">
            <v>高田馬場駅前店</v>
          </cell>
          <cell r="C171" t="str">
            <v>169-0075</v>
          </cell>
          <cell r="D171" t="str">
            <v>東京都</v>
          </cell>
          <cell r="E171" t="str">
            <v>東京都新宿区高田馬場1-26-5</v>
          </cell>
          <cell r="F171" t="str">
            <v>Don Quijote TakadanobabaEkimae</v>
          </cell>
          <cell r="G171" t="str">
            <v>1-26-5 Takadanobaba, Shinjuku-ku, Tokyo</v>
          </cell>
          <cell r="H171" t="str">
            <v>唐吉诃德 高田马场站前店</v>
          </cell>
          <cell r="I171" t="str">
            <v>东京都 新宿区高田马场1-26-5</v>
          </cell>
          <cell r="J171" t="str">
            <v>唐吉訶德高田馬場站前店</v>
          </cell>
          <cell r="K171" t="str">
            <v>東京都 新宿區高田馬場1-26-5</v>
          </cell>
          <cell r="L171" t="str">
            <v>돈키호테 타카다노바바 에키마에점</v>
          </cell>
          <cell r="M171" t="str">
            <v>도쿄도 신주쿠구 타카다노바바 1-26-5</v>
          </cell>
          <cell r="N171" t="str">
            <v>ทาคาดาโนะบาบะเอกิไมเท็น</v>
          </cell>
          <cell r="O171" t="str">
            <v>1-26-5 ทาคาดาโนบาบะ ชินจูกุ โตเกียว</v>
          </cell>
          <cell r="P171" t="str">
            <v>0570-046-511</v>
          </cell>
          <cell r="Q171">
            <v>35.712899631317498</v>
          </cell>
          <cell r="R171">
            <v>139.70508704946499</v>
          </cell>
          <cell r="S171" t="str">
            <v>24時間営業</v>
          </cell>
          <cell r="U171" t="str">
            <v>24時間営業-0:00</v>
          </cell>
        </row>
        <row r="172">
          <cell r="A172">
            <v>277</v>
          </cell>
          <cell r="B172" t="str">
            <v>エッセンス 川口駅前店</v>
          </cell>
          <cell r="C172" t="str">
            <v>332-0017</v>
          </cell>
          <cell r="D172" t="str">
            <v>埼玉県</v>
          </cell>
          <cell r="E172" t="str">
            <v>埼玉県川口市栄町3-9-13</v>
          </cell>
          <cell r="F172" t="str">
            <v>Essence Kawaguchi Ekimae</v>
          </cell>
          <cell r="G172" t="str">
            <v>3-9-13 Sakae-cho, Kawaguchi-shi, Saitama</v>
          </cell>
          <cell r="H172" t="str">
            <v>唐吉诃德 essence川口站前店</v>
          </cell>
          <cell r="I172" t="str">
            <v>埼玉县 川口市荣町3-9-13</v>
          </cell>
          <cell r="J172" t="str">
            <v>唐吉訶德essence川口站前店</v>
          </cell>
          <cell r="K172" t="str">
            <v>埼玉縣 川口市榮町3-9-13</v>
          </cell>
          <cell r="L172" t="str">
            <v>돈키호테 essence 카와구치 에키마에점</v>
          </cell>
          <cell r="M172" t="str">
            <v>사이타마현 카와구치시 사카에쵸 3-9-13</v>
          </cell>
          <cell r="N172" t="str">
            <v>เอสเซ้นส์เท็นคาวะงุจิเอกิไมเท็น</v>
          </cell>
          <cell r="O172" t="str">
            <v>3-9-13 ซากาเอะโช, คาวกูจิชิ, ไซตามะ</v>
          </cell>
          <cell r="P172" t="str">
            <v>0570-047-211</v>
          </cell>
          <cell r="Q172">
            <v>35.803191885380201</v>
          </cell>
          <cell r="R172">
            <v>139.720043196766</v>
          </cell>
          <cell r="S172" t="str">
            <v>9:00</v>
          </cell>
          <cell r="T172" t="str">
            <v>1:00</v>
          </cell>
          <cell r="U172" t="str">
            <v>9:00-1:00</v>
          </cell>
        </row>
        <row r="173">
          <cell r="A173">
            <v>278</v>
          </cell>
          <cell r="B173" t="str">
            <v>中洲店</v>
          </cell>
          <cell r="C173" t="str">
            <v>810-0801</v>
          </cell>
          <cell r="D173" t="str">
            <v>福岡県</v>
          </cell>
          <cell r="E173" t="str">
            <v>福岡県福岡市博多区中洲3-7-24</v>
          </cell>
          <cell r="F173" t="str">
            <v>Don Quijote Nakasu store</v>
          </cell>
          <cell r="G173" t="str">
            <v>3-7-24 nakasu, Hakata-ku, Fukuoka-shi, Fukuoka</v>
          </cell>
          <cell r="H173" t="str">
            <v>唐吉诃德 中洲店</v>
          </cell>
          <cell r="I173" t="str">
            <v>福冈县 福冈市博多区中洲3-7-24</v>
          </cell>
          <cell r="J173" t="str">
            <v>唐吉訶德中洲店</v>
          </cell>
          <cell r="K173" t="str">
            <v>福岡縣 福岡市博多區中洲3-7-24</v>
          </cell>
          <cell r="L173" t="str">
            <v>돈키호테 나카스점</v>
          </cell>
          <cell r="M173" t="str">
            <v>후쿠오카현 후쿠오카시 나카스 3-7-24</v>
          </cell>
          <cell r="N173" t="str">
            <v>นากาซุเท็น</v>
          </cell>
          <cell r="O173" t="str">
            <v>3-7-24 นากาสุ ฮากาตะ-คุ เมืองฟุกุโอกะ ฟุกุโอกะ</v>
          </cell>
          <cell r="P173" t="str">
            <v>0570-047-311</v>
          </cell>
          <cell r="Q173">
            <v>33.593847895315299</v>
          </cell>
          <cell r="R173">
            <v>130.40604145047101</v>
          </cell>
          <cell r="S173" t="str">
            <v>24時間営業</v>
          </cell>
          <cell r="U173" t="str">
            <v>24時間営業-0:00</v>
          </cell>
        </row>
        <row r="174">
          <cell r="A174">
            <v>280</v>
          </cell>
          <cell r="B174" t="str">
            <v>上田店</v>
          </cell>
          <cell r="C174" t="str">
            <v>386-0042</v>
          </cell>
          <cell r="D174" t="str">
            <v>長野県</v>
          </cell>
          <cell r="E174" t="str">
            <v>長野県上田市上塩尻 368-2</v>
          </cell>
          <cell r="F174" t="str">
            <v>Don Quijote Ueda store</v>
          </cell>
          <cell r="G174" t="str">
            <v>368-2 Kamishiojiri, Ueda-shi, Nagano</v>
          </cell>
          <cell r="H174" t="str">
            <v>唐吉诃德 上田店</v>
          </cell>
          <cell r="I174" t="str">
            <v>长野县 上田市上盐尻368－2</v>
          </cell>
          <cell r="J174" t="str">
            <v>唐吉訶德上田店</v>
          </cell>
          <cell r="K174" t="str">
            <v>長野縣 上田市上鹽尻368－2</v>
          </cell>
          <cell r="L174" t="str">
            <v>돈키호테 우에다점</v>
          </cell>
          <cell r="M174" t="str">
            <v>나가노현 우에다시 카미시오지리 368-2</v>
          </cell>
          <cell r="N174" t="str">
            <v>อุเอะดะเท็น</v>
          </cell>
          <cell r="O174" t="str">
            <v>368-2 คามิชิโอจิริ เมืองอูเอดะ จังหวัดนากาโน</v>
          </cell>
          <cell r="P174" t="str">
            <v>0570-047-411</v>
          </cell>
          <cell r="Q174">
            <v>36.415492509348802</v>
          </cell>
          <cell r="R174">
            <v>138.22004252562201</v>
          </cell>
          <cell r="S174" t="str">
            <v>9:00</v>
          </cell>
          <cell r="T174" t="str">
            <v>2:00</v>
          </cell>
          <cell r="U174" t="str">
            <v>9:00-2:00</v>
          </cell>
        </row>
        <row r="175">
          <cell r="A175">
            <v>281</v>
          </cell>
          <cell r="B175" t="str">
            <v>MEGAドン・キホーテ宇品店</v>
          </cell>
          <cell r="C175" t="str">
            <v>734-0014</v>
          </cell>
          <cell r="D175" t="str">
            <v>広島県</v>
          </cell>
          <cell r="E175" t="str">
            <v>広島県広島市南区宇品西5-1-1</v>
          </cell>
          <cell r="F175" t="str">
            <v>MEGA Don Quijote Ujina store</v>
          </cell>
          <cell r="G175" t="str">
            <v>5-1-1 Ujinanishi, Minami-ku, Hiroshima-sh, iHiroshima</v>
          </cell>
          <cell r="H175" t="str">
            <v>MEGA唐吉诃德 宇品店</v>
          </cell>
          <cell r="I175" t="str">
            <v>广岛县 广岛市南区宇品西5-1-1</v>
          </cell>
          <cell r="J175" t="str">
            <v>MEGA唐吉訶德宇品店</v>
          </cell>
          <cell r="K175" t="str">
            <v>広島縣 廣島市南區宇品西5-1-1</v>
          </cell>
          <cell r="L175" t="str">
            <v>MEGA 돈키호테 우지나점</v>
          </cell>
          <cell r="M175" t="str">
            <v>히로시마현 히로시마시 미나미구 우지나 니시 5-1-1</v>
          </cell>
          <cell r="N175" t="str">
            <v>อุจินะเท็น</v>
          </cell>
          <cell r="O175" t="str">
            <v>5-1-1 อุจินานิชิ มินามิ-คุ ฮิโรชิม่า-ชิ</v>
          </cell>
          <cell r="P175" t="str">
            <v>0570-047-511</v>
          </cell>
          <cell r="Q175">
            <v>34.363204111452603</v>
          </cell>
          <cell r="R175">
            <v>132.45845172555499</v>
          </cell>
          <cell r="S175" t="str">
            <v>9:00</v>
          </cell>
          <cell r="T175" t="str">
            <v>5:00</v>
          </cell>
          <cell r="U175" t="str">
            <v>9:00-5:00</v>
          </cell>
        </row>
        <row r="176">
          <cell r="A176">
            <v>282</v>
          </cell>
          <cell r="B176" t="str">
            <v>長岡インター店</v>
          </cell>
          <cell r="C176" t="str">
            <v>940-2122</v>
          </cell>
          <cell r="D176" t="str">
            <v>新潟県</v>
          </cell>
          <cell r="E176" t="str">
            <v>新潟県長岡市福山町1078</v>
          </cell>
          <cell r="F176" t="str">
            <v>Don Quijote Nagaoka Inter store</v>
          </cell>
          <cell r="G176" t="str">
            <v>1078 Fukuyamacho, Nagaoka-shi, Niigata</v>
          </cell>
          <cell r="H176" t="str">
            <v>唐吉诃德 长冈inter店</v>
          </cell>
          <cell r="I176" t="str">
            <v xml:space="preserve">新潟县 长冈市福山町1078 </v>
          </cell>
          <cell r="J176" t="str">
            <v>唐吉訶德長岡inter店</v>
          </cell>
          <cell r="K176" t="str">
            <v>新潟縣 長岡市福山町1078</v>
          </cell>
          <cell r="L176" t="str">
            <v>돈키호테 나카오카 인터점</v>
          </cell>
          <cell r="M176" t="str">
            <v>니가타현 나카오카시 후쿠야마치 1078</v>
          </cell>
          <cell r="N176" t="str">
            <v>นากะโอกะอินตาเท็น</v>
          </cell>
          <cell r="O176" t="str">
            <v>1078 ฟุคุยามะโช เมืองนากาโอกะ จังหวัดนีงาตะ</v>
          </cell>
          <cell r="P176" t="str">
            <v>0570-047-611</v>
          </cell>
          <cell r="Q176">
            <v>37.447621696173002</v>
          </cell>
          <cell r="R176">
            <v>138.799259267986</v>
          </cell>
          <cell r="S176" t="str">
            <v>8:00</v>
          </cell>
          <cell r="T176" t="str">
            <v>2:00</v>
          </cell>
          <cell r="U176" t="str">
            <v>8:00-2:00</v>
          </cell>
        </row>
        <row r="177">
          <cell r="A177">
            <v>283</v>
          </cell>
          <cell r="B177" t="str">
            <v>MEGAドン・キホーテ豊田本店</v>
          </cell>
          <cell r="C177" t="str">
            <v>471-0864</v>
          </cell>
          <cell r="D177" t="str">
            <v>愛知県</v>
          </cell>
          <cell r="E177" t="str">
            <v>愛知県豊田市広路町3-18</v>
          </cell>
          <cell r="F177" t="str">
            <v>MEGA Don Quijote Toyota Honten</v>
          </cell>
          <cell r="G177" t="str">
            <v>3-18 Hirojicho, Toyota-shi, Aichi</v>
          </cell>
          <cell r="H177" t="str">
            <v>MEGA唐吉诃德 丰田本店</v>
          </cell>
          <cell r="I177" t="str">
            <v>爱知县 丰田市广路町3-18</v>
          </cell>
          <cell r="J177" t="str">
            <v>MEGA唐吉訶德豐田本店</v>
          </cell>
          <cell r="K177" t="str">
            <v>愛知縣 豐田市廣路町3-18</v>
          </cell>
          <cell r="L177" t="str">
            <v>MEGA 돈키호테 도요타 본점</v>
          </cell>
          <cell r="M177" t="str">
            <v>아이치현 토요타시 히로지초 3-18</v>
          </cell>
          <cell r="N177" t="str">
            <v>เมกะ โตโยตาฮอนเท็น</v>
          </cell>
          <cell r="O177" t="str">
            <v>3-18 ฮิโรจิโจ โทโยตะชิ ไอจิ</v>
          </cell>
          <cell r="P177" t="str">
            <v>0570-047-711</v>
          </cell>
          <cell r="Q177">
            <v>35.076340315550098</v>
          </cell>
          <cell r="R177">
            <v>137.160703667907</v>
          </cell>
          <cell r="S177" t="str">
            <v>24時間営業</v>
          </cell>
          <cell r="U177" t="str">
            <v>24時間営業-0:00</v>
          </cell>
        </row>
        <row r="178">
          <cell r="A178">
            <v>284</v>
          </cell>
          <cell r="B178" t="str">
            <v>町屋店</v>
          </cell>
          <cell r="C178" t="str">
            <v>116-0001</v>
          </cell>
          <cell r="D178" t="str">
            <v>東京都</v>
          </cell>
          <cell r="E178" t="str">
            <v>東京都荒川区町屋 6-32-21</v>
          </cell>
          <cell r="F178" t="str">
            <v>Don Quijote Machiya</v>
          </cell>
          <cell r="G178" t="str">
            <v>6-32-21 Machiya, Arakawa-ku, Tokyo</v>
          </cell>
          <cell r="H178" t="str">
            <v>唐吉诃德 町屋店</v>
          </cell>
          <cell r="I178" t="str">
            <v>町屋6-32-21</v>
          </cell>
          <cell r="J178" t="str">
            <v>唐吉訶德町屋店</v>
          </cell>
          <cell r="K178" t="str">
            <v>東京都 町屋6-32-21</v>
          </cell>
          <cell r="L178" t="str">
            <v>돈키호테 마치야점</v>
          </cell>
          <cell r="M178" t="str">
            <v>도쿄도 아라카와구 마치야 6-32-21</v>
          </cell>
          <cell r="N178" t="str">
            <v>มาจิยะเท็น</v>
          </cell>
          <cell r="O178" t="str">
            <v>6-32-21 มาจิยะ อาราคาวะ-กุ โตเกียว</v>
          </cell>
          <cell r="P178" t="str">
            <v>0570-047-811</v>
          </cell>
          <cell r="Q178">
            <v>35.752302721537497</v>
          </cell>
          <cell r="R178">
            <v>139.78667295443501</v>
          </cell>
          <cell r="S178" t="e">
            <v>#N/A</v>
          </cell>
          <cell r="T178" t="e">
            <v>#N/A</v>
          </cell>
          <cell r="U178" t="e">
            <v>#N/A</v>
          </cell>
        </row>
        <row r="179">
          <cell r="A179">
            <v>286</v>
          </cell>
          <cell r="B179" t="str">
            <v>盛岡上堂店</v>
          </cell>
          <cell r="C179" t="str">
            <v>020-0125</v>
          </cell>
          <cell r="D179" t="str">
            <v>岩手県</v>
          </cell>
          <cell r="E179" t="str">
            <v>岩手県盛岡市上堂1-2-38</v>
          </cell>
          <cell r="F179" t="str">
            <v>Don Quijote Morioka Kamido store</v>
          </cell>
          <cell r="G179" t="str">
            <v>1-2-38 Kamidou, Morioka-shi, Iwate</v>
          </cell>
          <cell r="H179" t="str">
            <v>唐吉诃德 盛冈上堂店</v>
          </cell>
          <cell r="I179" t="str">
            <v>岩手县 盛冈市上堂1-2-38</v>
          </cell>
          <cell r="J179" t="str">
            <v>唐吉訶德盛岡上堂店</v>
          </cell>
          <cell r="K179" t="str">
            <v>岩手縣 盛岡市上堂1-2-38</v>
          </cell>
          <cell r="L179" t="str">
            <v>돈키호테 모리오카 카미도우점</v>
          </cell>
          <cell r="M179" t="str">
            <v>이와테현 모리오카시 카미도우 1-2-38</v>
          </cell>
          <cell r="N179" t="str">
            <v>โมริโอกะโจวโดวเท็น</v>
          </cell>
          <cell r="O179" t="str">
            <v>1-2-38 คามิโด เมืองโมริโอกะ จังหวัดอิวาเตะ</v>
          </cell>
          <cell r="P179" t="str">
            <v>0570-047-911</v>
          </cell>
          <cell r="Q179">
            <v>39.723766554002196</v>
          </cell>
          <cell r="R179">
            <v>141.12689400964001</v>
          </cell>
          <cell r="S179" t="str">
            <v>9:00</v>
          </cell>
          <cell r="T179" t="str">
            <v>2:00</v>
          </cell>
          <cell r="U179" t="str">
            <v>9:00-2:00</v>
          </cell>
        </row>
        <row r="180">
          <cell r="A180">
            <v>288</v>
          </cell>
          <cell r="B180" t="str">
            <v>小松店</v>
          </cell>
          <cell r="C180" t="str">
            <v>923-0034</v>
          </cell>
          <cell r="D180" t="str">
            <v>石川県</v>
          </cell>
          <cell r="E180" t="str">
            <v>石川県小松市長田町ロ1-1</v>
          </cell>
          <cell r="F180" t="str">
            <v>Don Quijote Komatsu store</v>
          </cell>
          <cell r="G180" t="str">
            <v>1-1 Nagata-machi-ro, Komatsu-shi, Ishikawa</v>
          </cell>
          <cell r="H180" t="str">
            <v>唐吉诃德 小松店</v>
          </cell>
          <cell r="I180" t="str">
            <v>石川县 小松市长田町口1-1</v>
          </cell>
          <cell r="J180" t="str">
            <v>唐吉訶德小松店</v>
          </cell>
          <cell r="K180" t="str">
            <v>石川縣 小松市長田町口1-1</v>
          </cell>
          <cell r="L180" t="str">
            <v>돈키호테 코마츠점</v>
          </cell>
          <cell r="M180" t="str">
            <v>이시카와현 코마츠시 나가타마치로 1-1</v>
          </cell>
          <cell r="N180" t="str">
            <v>โคมัตซึเท็น</v>
          </cell>
          <cell r="O180" t="str">
            <v>1-1 นากาตะมาจิโระ เมืองโคมัตสึ จังหวัดอิชิกาวะ</v>
          </cell>
          <cell r="P180" t="str">
            <v>0570-048-211</v>
          </cell>
          <cell r="Q180">
            <v>36.420453867533098</v>
          </cell>
          <cell r="R180">
            <v>136.47569833764001</v>
          </cell>
          <cell r="S180" t="str">
            <v>9:00</v>
          </cell>
          <cell r="T180" t="str">
            <v>1:00</v>
          </cell>
          <cell r="U180" t="str">
            <v>9:00-1:00</v>
          </cell>
        </row>
        <row r="181">
          <cell r="A181">
            <v>289</v>
          </cell>
          <cell r="B181" t="str">
            <v>ピカソ赤坂店</v>
          </cell>
          <cell r="C181" t="str">
            <v>107-0052</v>
          </cell>
          <cell r="D181" t="str">
            <v>東京都</v>
          </cell>
          <cell r="E181" t="str">
            <v>東京都港区赤坂3-11-14</v>
          </cell>
          <cell r="F181" t="str">
            <v>Picasso Akasaka store</v>
          </cell>
          <cell r="G181" t="str">
            <v>3-11-4 Akasaka, Minato-ku, Tokyo</v>
          </cell>
          <cell r="H181" t="str">
            <v>唐吉诃德 毕加索赤坂店</v>
          </cell>
          <cell r="I181" t="str">
            <v>东京都 港区赤坂3-11-14</v>
          </cell>
          <cell r="J181" t="str">
            <v>唐吉訶德畢加索赤坂店</v>
          </cell>
          <cell r="K181" t="str">
            <v>東京都 港區赤坂3-11-14</v>
          </cell>
          <cell r="L181" t="str">
            <v>돈키호테 피카소 아카사카점</v>
          </cell>
          <cell r="M181" t="str">
            <v>도쿄도 미나토구 아카사카 3-11-14</v>
          </cell>
          <cell r="N181" t="str">
            <v>ปิกัซโซ่ อากาซากะเท็น</v>
          </cell>
          <cell r="O181" t="str">
            <v>3-11-4 อาคาซากะ มินาโตะ-คุ โตเกียว</v>
          </cell>
          <cell r="P181" t="str">
            <v>0570-048-311</v>
          </cell>
          <cell r="Q181">
            <v>35.674685496433902</v>
          </cell>
          <cell r="R181">
            <v>139.73724249676201</v>
          </cell>
          <cell r="S181" t="str">
            <v>7:00</v>
          </cell>
          <cell r="T181" t="str">
            <v>3:00</v>
          </cell>
          <cell r="U181" t="str">
            <v>7:00-3:00</v>
          </cell>
        </row>
        <row r="182">
          <cell r="A182">
            <v>290</v>
          </cell>
          <cell r="B182" t="str">
            <v>鹿児島宇宿店</v>
          </cell>
          <cell r="C182" t="str">
            <v>890-0073</v>
          </cell>
          <cell r="D182" t="str">
            <v>鹿児島県</v>
          </cell>
          <cell r="E182" t="str">
            <v>鹿児島県鹿児島市宇宿2-2-18 「スクエアモール鹿児島宇宿」内</v>
          </cell>
          <cell r="F182" t="str">
            <v>Don Quijote Kagoshima Ujuku store</v>
          </cell>
          <cell r="G182" t="str">
            <v>2-2-18 square mall Kagoshima Usuki nai, Usuki Kagoshima-shi, Kagoshima</v>
          </cell>
          <cell r="H182" t="str">
            <v>唐吉诃德 鹿儿岛宇宿店</v>
          </cell>
          <cell r="I182" t="str">
            <v>鹿儿岛县 鹿儿岛市宇宿2-2-18</v>
          </cell>
          <cell r="J182" t="str">
            <v>唐吉訶德鹿兒島宇宿店</v>
          </cell>
          <cell r="K182" t="str">
            <v>鹿児島縣 鹿児島市宇宿2-2-18</v>
          </cell>
          <cell r="L182" t="str">
            <v>돈키호테 가고시마 우스키점</v>
          </cell>
          <cell r="M182" t="str">
            <v>가고시마현 가고시마시 우스키 2-2-18「스크에아몰 가고시마우스키」내</v>
          </cell>
          <cell r="N182" t="str">
            <v>คาโกชิม่าอุซุคิเท็น</v>
          </cell>
          <cell r="O182" t="str">
            <v>2-2-18 สแควร์มอลล์ คาโกชิม่า อุสึกิไน อุสึกิ คาโกชิม่า-ชิ คาโกชิม่า</v>
          </cell>
          <cell r="P182" t="str">
            <v>0570-048-511</v>
          </cell>
          <cell r="Q182">
            <v>31.543758953338699</v>
          </cell>
          <cell r="R182">
            <v>130.54234693896399</v>
          </cell>
          <cell r="S182" t="str">
            <v>9:00</v>
          </cell>
          <cell r="T182" t="str">
            <v>3:00</v>
          </cell>
          <cell r="U182" t="str">
            <v>9:00-3:00</v>
          </cell>
        </row>
        <row r="183">
          <cell r="A183">
            <v>291</v>
          </cell>
          <cell r="B183" t="str">
            <v>ガーデン前橋店</v>
          </cell>
          <cell r="C183" t="str">
            <v>379-2121</v>
          </cell>
          <cell r="D183" t="str">
            <v>群馬県</v>
          </cell>
          <cell r="E183" t="str">
            <v>群馬県前橋市小屋原町472-1 「ガーデン前橋」2階</v>
          </cell>
          <cell r="F183" t="str">
            <v>Don Quijote Garden Maebashi store</v>
          </cell>
          <cell r="G183" t="str">
            <v>472-1 Koyaharamachi, maebashi-shi, Gunma</v>
          </cell>
          <cell r="H183" t="str">
            <v>唐吉诃德 前桥店</v>
          </cell>
          <cell r="I183" t="str">
            <v>群马县 前桥市小屋原町472-1</v>
          </cell>
          <cell r="J183" t="str">
            <v>唐吉訶德前橋店</v>
          </cell>
          <cell r="K183" t="str">
            <v>群馬縣 前橋市小屋原町472-1</v>
          </cell>
          <cell r="L183" t="str">
            <v>돈키호테 가덴 마에바시점</v>
          </cell>
          <cell r="M183" t="str">
            <v>군마현 마에바시시 코야하라마치 472-1 「가덴마에바시」2층</v>
          </cell>
          <cell r="N183" t="str">
            <v>การ์เด้นท์ไมบาชิเท็น</v>
          </cell>
          <cell r="O183" t="str">
            <v>472-1 โคยาฮาระมาจิ เมืองมาเอะบาชิ จังหวัดกุนมะ</v>
          </cell>
          <cell r="P183" t="str">
            <v>0570-048-611</v>
          </cell>
          <cell r="Q183">
            <v>36.355596153393897</v>
          </cell>
          <cell r="R183">
            <v>139.13016903911401</v>
          </cell>
          <cell r="S183" t="str">
            <v>9:00</v>
          </cell>
          <cell r="T183" t="str">
            <v>1:00</v>
          </cell>
          <cell r="U183" t="str">
            <v>9:00-1:00</v>
          </cell>
        </row>
        <row r="184">
          <cell r="A184">
            <v>292</v>
          </cell>
          <cell r="B184" t="str">
            <v>MEGAドン･キホーテ上鶴間店</v>
          </cell>
          <cell r="C184" t="str">
            <v>252-0318</v>
          </cell>
          <cell r="D184" t="str">
            <v>神奈川県</v>
          </cell>
          <cell r="E184" t="str">
            <v>神奈川県相模原市南区上鶴間本町9-47-30</v>
          </cell>
          <cell r="F184" t="str">
            <v>MEGA Don Quijote Kamitsuruma store</v>
          </cell>
          <cell r="G184" t="str">
            <v>9-47-30 Kamitsuruma-honcho Minamiku, Sagamihara-shi, Kanagawa</v>
          </cell>
          <cell r="H184" t="str">
            <v>MEGA唐吉诃德 上鹤间店</v>
          </cell>
          <cell r="I184" t="str">
            <v>神奈川县 相模原市南区上鹤间本町9-47-30</v>
          </cell>
          <cell r="J184" t="str">
            <v>MEGA唐吉訶德上鶴間店</v>
          </cell>
          <cell r="K184" t="str">
            <v>神奈川縣 相模原市南區上鶴間本町9-47-30</v>
          </cell>
          <cell r="L184" t="str">
            <v>MEGA 돈키호테 카미츠루마점</v>
          </cell>
          <cell r="M184" t="str">
            <v>카나가와현 사가미하라시 미나미구 카미츠루마 9-47-30</v>
          </cell>
          <cell r="N184" t="str">
            <v>เมกะ คามิซึรุมะเท็น</v>
          </cell>
          <cell r="O184" t="str">
            <v>9-47-30 คามิสึรุมะ-ฮอนโช มินามิคุ เมืองซากามิฮาระ จังหวัดคานากาว่า</v>
          </cell>
          <cell r="P184" t="str">
            <v>0570-048-711</v>
          </cell>
          <cell r="Q184">
            <v>35.521219701466997</v>
          </cell>
          <cell r="R184">
            <v>139.452229625592</v>
          </cell>
          <cell r="S184" t="str">
            <v>9:00</v>
          </cell>
          <cell r="T184" t="str">
            <v>3:00</v>
          </cell>
          <cell r="U184" t="str">
            <v>9:00-3:00</v>
          </cell>
        </row>
        <row r="185">
          <cell r="A185">
            <v>293</v>
          </cell>
          <cell r="B185" t="str">
            <v>MEGAドン・キホーテ龍ケ崎店</v>
          </cell>
          <cell r="C185" t="str">
            <v>301-0034</v>
          </cell>
          <cell r="D185" t="str">
            <v>茨城県</v>
          </cell>
          <cell r="E185" t="str">
            <v>茨城県龍ケ崎市小通幸谷町288</v>
          </cell>
          <cell r="F185" t="str">
            <v>MEGA Don Quijote Ryugasaki store</v>
          </cell>
          <cell r="G185" t="str">
            <v>288 Kotorikoyamachi, Ryugasaki-shi, Ibaraki</v>
          </cell>
          <cell r="H185" t="str">
            <v>MEGA唐吉诃德 龙崎店</v>
          </cell>
          <cell r="I185" t="str">
            <v>茨城县 龙崎市小通幸谷町288</v>
          </cell>
          <cell r="J185" t="str">
            <v>MEGA唐吉訶德龍崎店</v>
          </cell>
          <cell r="K185" t="str">
            <v>茨城縣 龍崎市小通幸谷町288</v>
          </cell>
          <cell r="L185" t="str">
            <v>MEGA 돈키호테 류가사키점</v>
          </cell>
          <cell r="M185" t="str">
            <v>이바라키현 류가사키시 코토리쿄야마치 288</v>
          </cell>
          <cell r="N185" t="str">
            <v>เมกะ ริวกะซากิเท็น</v>
          </cell>
          <cell r="O185" t="str">
            <v>288 โคโตริโกะยามาจิ ริวกาซากิ อิบารากิ</v>
          </cell>
          <cell r="P185" t="str">
            <v>0570-049-211</v>
          </cell>
          <cell r="Q185">
            <v>35.927899911222298</v>
          </cell>
          <cell r="R185">
            <v>140.13382878143</v>
          </cell>
          <cell r="S185" t="str">
            <v>9:00</v>
          </cell>
          <cell r="T185" t="str">
            <v>2:00</v>
          </cell>
          <cell r="U185" t="str">
            <v>9:00-2:00</v>
          </cell>
        </row>
        <row r="186">
          <cell r="A186">
            <v>294</v>
          </cell>
          <cell r="B186" t="str">
            <v>MEGAドン・キホーテ姫路白浜店</v>
          </cell>
          <cell r="C186" t="str">
            <v>672-8023</v>
          </cell>
          <cell r="D186" t="str">
            <v>兵庫県</v>
          </cell>
          <cell r="E186" t="str">
            <v>兵庫県姫路市白浜町丙571-58</v>
          </cell>
          <cell r="F186" t="str">
            <v>MEGA Don Quijote Himeji Shirahama store</v>
          </cell>
          <cell r="G186" t="str">
            <v>571-58 Shirahama-chohei, Himeji-shi, Hyogo</v>
          </cell>
          <cell r="H186" t="str">
            <v>MEGA唐吉诃德 姬路白滨店</v>
          </cell>
          <cell r="I186" t="str">
            <v xml:space="preserve">兵库县 姬路市白滨町丙571-58 </v>
          </cell>
          <cell r="J186" t="str">
            <v>MEGA唐吉訶德姬路白濱店</v>
          </cell>
          <cell r="K186" t="str">
            <v>兵庫縣 姬路市白濱町丙571-58</v>
          </cell>
          <cell r="L186" t="str">
            <v>MEGA 돈키호테 히메지 시라하마점</v>
          </cell>
          <cell r="M186" t="str">
            <v>효고현 히메지시 시라하마쵸히노에 571-58</v>
          </cell>
          <cell r="N186" t="str">
            <v>เมกะ ฮิเมจิชิราฮามะเท็น</v>
          </cell>
          <cell r="O186" t="str">
            <v>571-58 ชิราฮามะ-โชเฮอิ เมืองฮิเมจิ จังหวัดเฮียวโกะ</v>
          </cell>
          <cell r="P186" t="str">
            <v>0570-049-311</v>
          </cell>
          <cell r="Q186">
            <v>34.782552891335001</v>
          </cell>
          <cell r="R186">
            <v>134.70720363906301</v>
          </cell>
          <cell r="S186" t="str">
            <v>9:00</v>
          </cell>
          <cell r="T186" t="str">
            <v>3:00</v>
          </cell>
          <cell r="U186" t="str">
            <v>9:00-3:00</v>
          </cell>
        </row>
        <row r="187">
          <cell r="A187">
            <v>295</v>
          </cell>
          <cell r="B187" t="str">
            <v>浜町店</v>
          </cell>
          <cell r="C187" t="str">
            <v>850-0853</v>
          </cell>
          <cell r="D187" t="str">
            <v>長崎県</v>
          </cell>
          <cell r="E187" t="str">
            <v>長崎県長崎市浜町3-5</v>
          </cell>
          <cell r="F187" t="str">
            <v>Don Quijote Hamamachi store</v>
          </cell>
          <cell r="G187" t="str">
            <v>3-5 Hamanomachi, Nagasaki-shi, Nagasaki</v>
          </cell>
          <cell r="H187" t="str">
            <v>唐吉诃德 滨町店</v>
          </cell>
          <cell r="I187" t="str">
            <v>长崎县 长崎市滨町3-5</v>
          </cell>
          <cell r="J187" t="str">
            <v>唐吉訶德濱町店</v>
          </cell>
          <cell r="K187" t="str">
            <v>長崎縣 長崎市濱町3-5</v>
          </cell>
          <cell r="L187" t="str">
            <v>돈키호테 하마노마치점</v>
          </cell>
          <cell r="M187" t="str">
            <v>나가사키현 나가사키시 하마노마치 3-5</v>
          </cell>
          <cell r="N187" t="str">
            <v>ฮามะโจวเท็น</v>
          </cell>
          <cell r="O187" t="str">
            <v>3-5 ฮามาโนะมาจิ เมืองนางาซากิ จังหวัดนางาซากิ</v>
          </cell>
          <cell r="P187" t="str">
            <v>0570-049-411</v>
          </cell>
          <cell r="Q187">
            <v>32.744561317221702</v>
          </cell>
          <cell r="R187">
            <v>129.87840442550501</v>
          </cell>
          <cell r="S187" t="str">
            <v>9:00</v>
          </cell>
          <cell r="T187" t="str">
            <v>2:00</v>
          </cell>
          <cell r="U187" t="str">
            <v>9:00-2:00</v>
          </cell>
        </row>
        <row r="188">
          <cell r="A188">
            <v>296</v>
          </cell>
          <cell r="B188" t="str">
            <v>MEGAドン・キホーテ長浜店</v>
          </cell>
          <cell r="C188" t="str">
            <v>526-0845</v>
          </cell>
          <cell r="D188" t="str">
            <v>滋賀県</v>
          </cell>
          <cell r="E188" t="str">
            <v>滋賀県長浜市小堀町407-1</v>
          </cell>
          <cell r="F188" t="str">
            <v>MEGA Don Quijote Nagahama store</v>
          </cell>
          <cell r="G188" t="str">
            <v>407-1 Kobori-cho, Nagahama-shi, Shiga</v>
          </cell>
          <cell r="H188" t="str">
            <v>MEGA唐吉诃德 长滨店</v>
          </cell>
          <cell r="I188" t="str">
            <v>滋贺县 长滨市小堀町407-1</v>
          </cell>
          <cell r="J188" t="str">
            <v>MEGA唐吉訶德長濱店</v>
          </cell>
          <cell r="K188" t="str">
            <v>滋賀縣  長濱市小堀町407-1</v>
          </cell>
          <cell r="L188" t="str">
            <v>MEGA 돈키호테 나가하마점</v>
          </cell>
          <cell r="M188" t="str">
            <v>시가현 나가하마시 코보리쵸 407-1</v>
          </cell>
          <cell r="N188" t="str">
            <v>เมกะ นากะฮามะเท็น</v>
          </cell>
          <cell r="O188" t="str">
            <v>407-1 โคโบริโช เมืองนากาฮามะ จังหวัดชิงะ</v>
          </cell>
          <cell r="P188" t="str">
            <v>0570-049-511</v>
          </cell>
          <cell r="Q188">
            <v>35.386823010767202</v>
          </cell>
          <cell r="R188">
            <v>136.28473283554499</v>
          </cell>
          <cell r="S188" t="str">
            <v>9:00</v>
          </cell>
          <cell r="T188" t="str">
            <v>2:00</v>
          </cell>
          <cell r="U188" t="str">
            <v>9:00-2:00</v>
          </cell>
        </row>
        <row r="189">
          <cell r="A189">
            <v>297</v>
          </cell>
          <cell r="B189" t="str">
            <v>エッセンス 関町店</v>
          </cell>
          <cell r="C189" t="str">
            <v>177-0051</v>
          </cell>
          <cell r="D189" t="str">
            <v>東京都</v>
          </cell>
          <cell r="E189" t="str">
            <v>東京都練馬区関町北2-2-1</v>
          </cell>
          <cell r="F189" t="str">
            <v>Essence Sekimachi store</v>
          </cell>
          <cell r="G189" t="str">
            <v>2-2-1 Sekimachi-kita, Nerima-ku, Tokyo</v>
          </cell>
          <cell r="H189" t="str">
            <v>唐吉诃德 essence关町店</v>
          </cell>
          <cell r="I189" t="str">
            <v>东京都 练马区关町北2-2-1</v>
          </cell>
          <cell r="J189" t="str">
            <v>唐吉訶德essence關町店</v>
          </cell>
          <cell r="K189" t="str">
            <v>東京都 練馬區關町北2-2-1</v>
          </cell>
          <cell r="L189" t="str">
            <v>돈키호테 에센스 세키마치점</v>
          </cell>
          <cell r="M189" t="str">
            <v>도쿄도 네리마구 세키마치키타 2-2-1</v>
          </cell>
          <cell r="N189" t="str">
            <v>เอสเซ้นส์เซกิโจวเท็น</v>
          </cell>
          <cell r="O189" t="str">
            <v>2-2-1 เซกิมาจิคิตะ เนริมะคุ โตเกียว</v>
          </cell>
          <cell r="P189" t="str">
            <v>0570-049-611</v>
          </cell>
          <cell r="Q189">
            <v>35.723419813190397</v>
          </cell>
          <cell r="R189">
            <v>139.576223454434</v>
          </cell>
          <cell r="S189" t="str">
            <v>10:00</v>
          </cell>
          <cell r="T189" t="str">
            <v>1:00</v>
          </cell>
          <cell r="U189" t="str">
            <v>10:00-1:00</v>
          </cell>
        </row>
        <row r="190">
          <cell r="A190">
            <v>298</v>
          </cell>
          <cell r="B190" t="str">
            <v>MEGAドン・キホーテ四日市店</v>
          </cell>
          <cell r="C190" t="str">
            <v>510-0943</v>
          </cell>
          <cell r="D190" t="str">
            <v>三重県</v>
          </cell>
          <cell r="E190" t="str">
            <v>三重県四日市市西日野町1608-1</v>
          </cell>
          <cell r="F190" t="str">
            <v>MEGA Don Quijote Yokkaichi store</v>
          </cell>
          <cell r="G190" t="str">
            <v>1608-nishihinomachi, yokkaichi-shi, Mie</v>
          </cell>
          <cell r="H190" t="str">
            <v>MEGA唐吉诃德 四日市店</v>
          </cell>
          <cell r="I190" t="str">
            <v>三重县 四日市市西日野町1608-1</v>
          </cell>
          <cell r="J190" t="str">
            <v>MEGA唐吉訶德四日市店</v>
          </cell>
          <cell r="K190" t="str">
            <v>三重縣 四日市市西日野町1608-1</v>
          </cell>
          <cell r="L190" t="str">
            <v>MEGA 돈키호테 욧카이치점</v>
          </cell>
          <cell r="M190" t="str">
            <v>미에현 욧카이치시 니시히노쵸 1608-1</v>
          </cell>
          <cell r="N190" t="str">
            <v>เมกะ ยคกะอิจิเท็น</v>
          </cell>
          <cell r="O190" t="str">
            <v>1608-นิชิฮิโนะมาจิ เมืองยกไกจิ จังหวัดมิเอะ</v>
          </cell>
          <cell r="P190" t="str">
            <v>0570-049-701</v>
          </cell>
          <cell r="Q190">
            <v>34.952309428528203</v>
          </cell>
          <cell r="R190">
            <v>136.584888967903</v>
          </cell>
          <cell r="S190" t="str">
            <v>9:00</v>
          </cell>
          <cell r="T190" t="str">
            <v>3:00</v>
          </cell>
          <cell r="U190" t="str">
            <v>9:00-3:00</v>
          </cell>
        </row>
        <row r="191">
          <cell r="A191">
            <v>299</v>
          </cell>
          <cell r="B191" t="str">
            <v>MEGAドン・キホーテ岐阜瑞穂店</v>
          </cell>
          <cell r="C191" t="str">
            <v>501-0224</v>
          </cell>
          <cell r="D191" t="str">
            <v>岐阜県</v>
          </cell>
          <cell r="E191" t="str">
            <v>岐阜県瑞穂市稲里580-1</v>
          </cell>
          <cell r="F191" t="str">
            <v>MEGA Don Quijote Gifu Mizuho store</v>
          </cell>
          <cell r="G191" t="str">
            <v>580-1 Inasato, Mizuho-shi, Gifu</v>
          </cell>
          <cell r="H191" t="str">
            <v>MEGA唐吉诃德 岐阜瑞穗店</v>
          </cell>
          <cell r="I191" t="str">
            <v>岐阜县 瑞穗市稻里580-1</v>
          </cell>
          <cell r="J191" t="str">
            <v>MEGA唐吉訶德岐阜瑞穗店</v>
          </cell>
          <cell r="K191" t="str">
            <v>岐阜縣 瑞穗市稻里580-1</v>
          </cell>
          <cell r="L191" t="str">
            <v>MEGA 돈키호테 기후 미즈호점</v>
          </cell>
          <cell r="M191" t="str">
            <v>기후현 미즈호시 이나사토 580-1</v>
          </cell>
          <cell r="N191" t="str">
            <v>เมกะ กิฟุมิซึโฮชิเท็น</v>
          </cell>
          <cell r="O191" t="str">
            <v>580-1 อินาซาโตะ เมืองมิซูโฮ จังหวัดกิฟุ</v>
          </cell>
          <cell r="P191" t="str">
            <v>0570-049-711</v>
          </cell>
          <cell r="Q191">
            <v>35.385079442641803</v>
          </cell>
          <cell r="R191">
            <v>136.68638023908201</v>
          </cell>
          <cell r="S191" t="str">
            <v>9:00</v>
          </cell>
          <cell r="T191" t="str">
            <v>3:00</v>
          </cell>
          <cell r="U191" t="str">
            <v>9:00-3:00</v>
          </cell>
        </row>
        <row r="192">
          <cell r="A192">
            <v>300</v>
          </cell>
          <cell r="B192" t="str">
            <v>MEGAドン・キホーテ袋井店</v>
          </cell>
          <cell r="C192" t="str">
            <v>437-0064</v>
          </cell>
          <cell r="D192" t="str">
            <v>静岡県</v>
          </cell>
          <cell r="E192" t="str">
            <v>静岡県袋井市川井1413-1</v>
          </cell>
          <cell r="F192" t="str">
            <v>MEGA Don Quijote Fukuroi store</v>
          </cell>
          <cell r="G192" t="str">
            <v>1413-1 Kawai, fukuroi-shi, Shizuoka</v>
          </cell>
          <cell r="H192" t="str">
            <v>MEGA唐吉诃德 袋井店</v>
          </cell>
          <cell r="I192" t="str">
            <v>静冈县 袋井市川井1413-1</v>
          </cell>
          <cell r="J192" t="str">
            <v>唐吉訶德MEGA唐吉訶德袋井店</v>
          </cell>
          <cell r="K192" t="str">
            <v>静岡縣 袋井市川井1413-1</v>
          </cell>
          <cell r="L192" t="str">
            <v>MEGA 돈키호테 후쿠로이점</v>
          </cell>
          <cell r="M192" t="str">
            <v>시즈오카현 후쿠로이시 카와이 1413-1</v>
          </cell>
          <cell r="N192" t="str">
            <v>เมกะ ฟุคุโระอิเท็น</v>
          </cell>
          <cell r="O192" t="str">
            <v>1413-1 คาวาอิ เมืองฟุกุโรอิ จังหวัดชิซูโอกะ</v>
          </cell>
          <cell r="P192" t="str">
            <v>0570-049-811</v>
          </cell>
          <cell r="Q192">
            <v>34.7492960192723</v>
          </cell>
          <cell r="R192">
            <v>137.90804039673199</v>
          </cell>
          <cell r="S192" t="str">
            <v>9:00</v>
          </cell>
          <cell r="T192" t="str">
            <v>3:00</v>
          </cell>
          <cell r="U192" t="str">
            <v>9:00-3:00</v>
          </cell>
        </row>
        <row r="193">
          <cell r="A193">
            <v>301</v>
          </cell>
          <cell r="B193" t="str">
            <v>広島八丁堀店</v>
          </cell>
          <cell r="C193" t="str">
            <v>730-0034</v>
          </cell>
          <cell r="D193" t="str">
            <v>広島県</v>
          </cell>
          <cell r="E193" t="str">
            <v>広島県広島市中区新天地5-3</v>
          </cell>
          <cell r="F193" t="str">
            <v>Don Quijote Hiroshima Hatchobori store</v>
          </cell>
          <cell r="G193" t="str">
            <v>5-3 shintenchi naka-ku, hiroshima-shi, Hiroshima</v>
          </cell>
          <cell r="H193" t="str">
            <v>唐吉诃德 广岛八丁堀店</v>
          </cell>
          <cell r="I193" t="str">
            <v>广岛县 广岛市中区新天地5-3</v>
          </cell>
          <cell r="J193" t="str">
            <v>唐吉訶德廣島八丁堀店</v>
          </cell>
          <cell r="K193" t="str">
            <v>広島縣 廣島市中區新天地5-3</v>
          </cell>
          <cell r="L193" t="str">
            <v>돈키호테 히로시마 핫쵸보리점</v>
          </cell>
          <cell r="M193" t="str">
            <v>히로시마현 히로시마시 츄우쿠 신텐지 5-3</v>
          </cell>
          <cell r="N193" t="str">
            <v>ฮิโรชิม่าฮัตโจวโบริเท็น</v>
          </cell>
          <cell r="O193" t="str">
            <v>5-3 ชินเท็นจิ นากา-คุ เมืองฮิโรชิม่า จังหวัดฮิโรชิม่า</v>
          </cell>
          <cell r="P193" t="str">
            <v>0570-049-911</v>
          </cell>
          <cell r="Q193">
            <v>34.391235777576</v>
          </cell>
          <cell r="R193">
            <v>132.46232007948799</v>
          </cell>
          <cell r="S193" t="str">
            <v>10:00</v>
          </cell>
          <cell r="T193" t="str">
            <v>5:00</v>
          </cell>
          <cell r="U193" t="str">
            <v>10:00-5:00</v>
          </cell>
        </row>
        <row r="194">
          <cell r="A194">
            <v>302</v>
          </cell>
          <cell r="B194" t="str">
            <v>MEGAドン･キホーテ宜野湾店</v>
          </cell>
          <cell r="C194" t="str">
            <v>901-2223</v>
          </cell>
          <cell r="D194" t="str">
            <v>沖縄県</v>
          </cell>
          <cell r="E194" t="str">
            <v>沖縄県宜野湾市大山7-7-12</v>
          </cell>
          <cell r="F194" t="str">
            <v>MEGA Don Quijote Ginowan store</v>
          </cell>
          <cell r="G194" t="str">
            <v>7-7-12 Ooyama, GInowan-shi, Okinawa</v>
          </cell>
          <cell r="H194" t="str">
            <v>MEGA唐吉诃德 宜野湾店</v>
          </cell>
          <cell r="I194" t="str">
            <v>冲绳县 宜野湾市大山7-7-12</v>
          </cell>
          <cell r="J194" t="str">
            <v>MEGA唐吉訶德宜野灣店</v>
          </cell>
          <cell r="K194" t="str">
            <v>沖縄縣 宜野湾市大山7-7-12</v>
          </cell>
          <cell r="L194" t="str">
            <v>MEGA 돈키호테 기노완점</v>
          </cell>
          <cell r="M194" t="str">
            <v>오키나와현 기노완시 오오야마 7-7-12</v>
          </cell>
          <cell r="N194" t="str">
            <v>เมกะ กิโนวันเท็น</v>
          </cell>
          <cell r="O194" t="str">
            <v>7-7-12 โอยามะ เมืองกิโนวัน โอกินาว่า</v>
          </cell>
          <cell r="P194" t="str">
            <v>0570-050-201</v>
          </cell>
          <cell r="Q194">
            <v>26.2872933681777</v>
          </cell>
          <cell r="R194">
            <v>127.746945905727</v>
          </cell>
          <cell r="S194" t="str">
            <v>9:00</v>
          </cell>
          <cell r="T194" t="str">
            <v>5:00</v>
          </cell>
          <cell r="U194" t="str">
            <v>9:00-5:00</v>
          </cell>
        </row>
        <row r="195">
          <cell r="A195">
            <v>303</v>
          </cell>
          <cell r="B195" t="str">
            <v>大日店</v>
          </cell>
          <cell r="C195" t="str">
            <v>570-0021</v>
          </cell>
          <cell r="D195" t="str">
            <v>大阪府</v>
          </cell>
          <cell r="E195" t="str">
            <v>大阪府守口市八雲東町1丁目21-18</v>
          </cell>
          <cell r="F195" t="str">
            <v>Don Quijote Dainichi store</v>
          </cell>
          <cell r="G195" t="str">
            <v>1-21-18 Yagumo higashi machi, Moriguchi-shi, Osaka</v>
          </cell>
          <cell r="H195" t="str">
            <v>唐吉诃德 大日店</v>
          </cell>
          <cell r="I195" t="str">
            <v>大阪府 守口市八云东町1-21-18</v>
          </cell>
          <cell r="J195" t="str">
            <v>唐吉訶德大日店</v>
          </cell>
          <cell r="K195" t="str">
            <v>大阪府 守口市八雲東町1-21-18</v>
          </cell>
          <cell r="L195" t="str">
            <v>돈키호테 다이니치점</v>
          </cell>
          <cell r="M195" t="str">
            <v>오사카부 모리구치시 야구모히가시마치 1-21-18</v>
          </cell>
          <cell r="N195" t="str">
            <v>ไดนิชิเท็น</v>
          </cell>
          <cell r="O195" t="str">
            <v>1-21-18 ยากุโมะ ฮิงาชิมาจิ เมืองโมริกุจิ โอซาก้า</v>
          </cell>
          <cell r="P195" t="str">
            <v>0570-050-221</v>
          </cell>
          <cell r="Q195">
            <v>34.7463713671401</v>
          </cell>
          <cell r="R195">
            <v>135.575065525567</v>
          </cell>
          <cell r="S195" t="str">
            <v>9:00</v>
          </cell>
          <cell r="T195" t="str">
            <v>3:00</v>
          </cell>
          <cell r="U195" t="str">
            <v>9:00-3:00</v>
          </cell>
        </row>
        <row r="196">
          <cell r="A196">
            <v>304</v>
          </cell>
          <cell r="B196" t="str">
            <v>山形嶋南店</v>
          </cell>
          <cell r="C196" t="str">
            <v>990-0886</v>
          </cell>
          <cell r="D196" t="str">
            <v>山形県</v>
          </cell>
          <cell r="E196" t="str">
            <v>山形県山形市嶋南3-16-13</v>
          </cell>
          <cell r="F196" t="str">
            <v>Don Quijote Yamagata Shimaminami store</v>
          </cell>
          <cell r="G196" t="str">
            <v>3-16-13 Shima Minami, Yamagata-shi, Yamagata</v>
          </cell>
          <cell r="H196" t="str">
            <v>唐吉诃德 山形岛南店</v>
          </cell>
          <cell r="I196" t="str">
            <v>山形县 山形市岛南3-16-13</v>
          </cell>
          <cell r="J196" t="str">
            <v>唐吉訶德山形嶋南店</v>
          </cell>
          <cell r="K196" t="str">
            <v>山形縣 山形市嶋南3-16-13</v>
          </cell>
          <cell r="L196" t="str">
            <v>돈키호테 야마가타 시마미나미점</v>
          </cell>
          <cell r="M196" t="str">
            <v>야마가타현 야마가타시 시마미나미 산쵸메-16-13</v>
          </cell>
          <cell r="N196" t="str">
            <v>ยามากาตะชิมะมินามิเท็น</v>
          </cell>
          <cell r="O196" t="str">
            <v>3-16-13 มินามิมินามิ เมืองยามากาตะ จังหวัดยามากาตะ</v>
          </cell>
          <cell r="P196" t="str">
            <v>0570-050-231</v>
          </cell>
          <cell r="Q196">
            <v>38.283297621000997</v>
          </cell>
          <cell r="R196">
            <v>140.31703673810301</v>
          </cell>
          <cell r="S196" t="str">
            <v>9:00</v>
          </cell>
          <cell r="T196" t="str">
            <v>2:00</v>
          </cell>
          <cell r="U196" t="str">
            <v>9:00-2:00</v>
          </cell>
        </row>
        <row r="197">
          <cell r="A197">
            <v>305</v>
          </cell>
          <cell r="B197" t="str">
            <v>下関長府店</v>
          </cell>
          <cell r="C197" t="str">
            <v>752-0926</v>
          </cell>
          <cell r="D197" t="str">
            <v>山口県</v>
          </cell>
          <cell r="E197" t="str">
            <v>山口県下関市ゆめタウン2-1</v>
          </cell>
          <cell r="F197" t="str">
            <v>Don Quijote Shimonoseki Chofu store</v>
          </cell>
          <cell r="G197" t="str">
            <v>2-1 yume-town, Shimonoseki-shi, Yamaguchi</v>
          </cell>
          <cell r="H197" t="str">
            <v>唐吉诃德 下关长府店</v>
          </cell>
          <cell r="I197" t="str">
            <v>山口县 下关市梦town2-1</v>
          </cell>
          <cell r="J197" t="str">
            <v>唐吉訶德下關長府店</v>
          </cell>
          <cell r="K197" t="str">
            <v>山口縣 下關市夢town2-1</v>
          </cell>
          <cell r="L197" t="str">
            <v>돈키호테 시모노세키 쵸우후점</v>
          </cell>
          <cell r="M197" t="str">
            <v>야마구치현 시모노세키시 유메타운 2-1</v>
          </cell>
          <cell r="N197" t="str">
            <v>ชิโมโนะเซะกิโจวฟุเท็น</v>
          </cell>
          <cell r="O197" t="str">
            <v>2-1 ยูเมะทาวน์ เมืองชิโมโนเซกิ จังหวัดยามากูจิ</v>
          </cell>
          <cell r="P197" t="str">
            <v>0570-050-331</v>
          </cell>
          <cell r="Q197">
            <v>34.028455914257897</v>
          </cell>
          <cell r="R197">
            <v>131.01331799301701</v>
          </cell>
          <cell r="S197" t="str">
            <v>10:00</v>
          </cell>
          <cell r="T197" t="str">
            <v>1:00</v>
          </cell>
          <cell r="U197" t="str">
            <v>10:00-1:00</v>
          </cell>
        </row>
        <row r="198">
          <cell r="A198">
            <v>306</v>
          </cell>
          <cell r="B198" t="str">
            <v>MEGAドン・キホーテ上越インター店</v>
          </cell>
          <cell r="C198" t="str">
            <v>943-0173</v>
          </cell>
          <cell r="D198" t="str">
            <v>新潟県</v>
          </cell>
          <cell r="E198" t="str">
            <v>新潟県上越市富岡683-12</v>
          </cell>
          <cell r="F198" t="str">
            <v>MEGA Don Quijote Joetsu Inter store</v>
          </cell>
          <cell r="G198" t="str">
            <v>683-12 Tomioka,Joetsu-shiNiigata</v>
          </cell>
          <cell r="H198" t="str">
            <v>MEGA唐吉诃德 上越Inter店</v>
          </cell>
          <cell r="I198" t="str">
            <v>新潟县 上越市富冈683-12</v>
          </cell>
          <cell r="J198" t="str">
            <v>MEGA唐吉訶德上越Inter店</v>
          </cell>
          <cell r="K198" t="str">
            <v>新潟縣 上越市富岡683-12</v>
          </cell>
          <cell r="L198" t="str">
            <v>MEGA 돈키호테 죠에츠인터점</v>
          </cell>
          <cell r="M198" t="str">
            <v>니가타현 죠에츠시 토미오카 683-12</v>
          </cell>
          <cell r="N198" t="str">
            <v>เมกะ โจวเอซึอินตาเท็น</v>
          </cell>
          <cell r="O198" t="str">
            <v>683-12 โทมิโอกะ โจเอ็ตสึ-ชิ นิอิกาตะ</v>
          </cell>
          <cell r="P198" t="str">
            <v>0570-050-411</v>
          </cell>
          <cell r="Q198">
            <v>37.1448543705079</v>
          </cell>
          <cell r="R198">
            <v>138.26171602749201</v>
          </cell>
          <cell r="S198" t="str">
            <v>9:00</v>
          </cell>
          <cell r="T198" t="str">
            <v>1:00</v>
          </cell>
          <cell r="U198" t="str">
            <v>9:00-1:00</v>
          </cell>
        </row>
        <row r="199">
          <cell r="A199">
            <v>307</v>
          </cell>
          <cell r="B199" t="str">
            <v>神戸西店</v>
          </cell>
          <cell r="C199" t="str">
            <v>651-2143</v>
          </cell>
          <cell r="D199" t="str">
            <v>兵庫県</v>
          </cell>
          <cell r="E199" t="str">
            <v>兵庫県神戸市西区丸塚2-9-18</v>
          </cell>
          <cell r="F199" t="str">
            <v>Don Quijote Kobe Nishi store</v>
          </cell>
          <cell r="G199" t="str">
            <v>2-9-18 Marutsuka Nishiku, Kobe-shi, Hyogo</v>
          </cell>
          <cell r="H199" t="str">
            <v>唐吉诃德 神户西店</v>
          </cell>
          <cell r="I199" t="str">
            <v>兵库县 神户市西区丸塚 2-9-18</v>
          </cell>
          <cell r="J199" t="str">
            <v>唐吉訶德神戶西店</v>
          </cell>
          <cell r="K199" t="str">
            <v>兵庫縣 神戶市西區丸塚 2-9-18</v>
          </cell>
          <cell r="L199" t="str">
            <v>돈키호테 고베 니시점</v>
          </cell>
          <cell r="M199" t="str">
            <v>효고현 고베시 츄오구 마루즈카 2-9-18</v>
          </cell>
          <cell r="N199" t="str">
            <v>โกเบนิชิเท็น</v>
          </cell>
          <cell r="O199" t="str">
            <v>2-9-18 มารุสึกะ นิชิคุ เมืองโกเบ จังหวัดเฮียวโกะ</v>
          </cell>
          <cell r="P199" t="str">
            <v>0570-051-311</v>
          </cell>
          <cell r="Q199">
            <v>34.6791703872859</v>
          </cell>
          <cell r="R199">
            <v>134.98299501022399</v>
          </cell>
          <cell r="S199" t="str">
            <v>10:00</v>
          </cell>
          <cell r="T199" t="str">
            <v>3:00</v>
          </cell>
          <cell r="U199" t="str">
            <v>10:00-3:00</v>
          </cell>
        </row>
        <row r="200">
          <cell r="A200">
            <v>308</v>
          </cell>
          <cell r="B200" t="str">
            <v>MEGAドン・キホーテ紀の川店</v>
          </cell>
          <cell r="C200" t="str">
            <v>649-6414</v>
          </cell>
          <cell r="D200" t="str">
            <v>和歌山県</v>
          </cell>
          <cell r="E200" t="str">
            <v>和歌山県紀の川市打田1363</v>
          </cell>
          <cell r="F200" t="str">
            <v>MEGA Don Quijote Kinokawa store</v>
          </cell>
          <cell r="G200" t="str">
            <v>1363 Uchida, Kinokawa-shi, Wakayama</v>
          </cell>
          <cell r="H200" t="str">
            <v>MEGA唐吉诃德 纪之川店</v>
          </cell>
          <cell r="I200" t="str">
            <v>和歌山县 纪之川市打田1363</v>
          </cell>
          <cell r="J200" t="str">
            <v>MEGA唐吉訶德紀之川店</v>
          </cell>
          <cell r="K200" t="str">
            <v>和歌山縣 紀之川市打田1363</v>
          </cell>
          <cell r="L200" t="str">
            <v>MEGA 돈키호테 기노카와점</v>
          </cell>
          <cell r="M200" t="str">
            <v>와카야마현 기노카와시 우치타 1363</v>
          </cell>
          <cell r="N200" t="str">
            <v>เมกะ คิโนะคาวะเท็น</v>
          </cell>
          <cell r="O200" t="str">
            <v>1363 อุชิดะ คิโนะคาวะชิ วากายามะ</v>
          </cell>
          <cell r="P200" t="str">
            <v>0570-051-411</v>
          </cell>
          <cell r="Q200">
            <v>34.261287707398097</v>
          </cell>
          <cell r="R200">
            <v>135.36500072555199</v>
          </cell>
          <cell r="S200" t="str">
            <v>9:00</v>
          </cell>
          <cell r="T200" t="str">
            <v>1:00</v>
          </cell>
          <cell r="U200" t="str">
            <v>9:00-1:00</v>
          </cell>
        </row>
        <row r="201">
          <cell r="A201">
            <v>309</v>
          </cell>
          <cell r="B201" t="str">
            <v>MEGAドン・キホーテ飯塚店</v>
          </cell>
          <cell r="C201" t="str">
            <v>820-0084</v>
          </cell>
          <cell r="D201" t="str">
            <v>福岡県</v>
          </cell>
          <cell r="E201" t="str">
            <v>福岡県飯塚市椿110-1</v>
          </cell>
          <cell r="F201" t="str">
            <v>MEGA Don Quijote Iizuka store</v>
          </cell>
          <cell r="G201" t="str">
            <v>110-1 Tsubaki, Iizuka-shi, Fukuoka</v>
          </cell>
          <cell r="H201" t="str">
            <v>MEGA唐吉诃德 饭塚店</v>
          </cell>
          <cell r="I201" t="str">
            <v>福冈县 饭塚市椿110-1</v>
          </cell>
          <cell r="J201" t="str">
            <v>MEGA唐吉訶德飯塚店</v>
          </cell>
          <cell r="K201" t="str">
            <v>福岡縣 飯塚市椿110-1</v>
          </cell>
          <cell r="L201" t="str">
            <v>MEGA 돈키호테 이이즈카점</v>
          </cell>
          <cell r="M201" t="str">
            <v>후쿠오카현 이이즈카시 츠바키 110－1</v>
          </cell>
          <cell r="N201" t="str">
            <v>เมกะ อีซึกะเท็น</v>
          </cell>
          <cell r="O201" t="str">
            <v>110-1 ซึบากิ เมืองอีซึกะ ฟุกุโอกะ</v>
          </cell>
          <cell r="P201" t="str">
            <v>0570-051-911</v>
          </cell>
          <cell r="Q201">
            <v>33.619820328182897</v>
          </cell>
          <cell r="R201">
            <v>130.66784570630099</v>
          </cell>
          <cell r="S201" t="str">
            <v>9:00</v>
          </cell>
          <cell r="T201" t="str">
            <v>2:00</v>
          </cell>
          <cell r="U201" t="str">
            <v>9:00-2:00</v>
          </cell>
        </row>
        <row r="202">
          <cell r="A202">
            <v>310</v>
          </cell>
          <cell r="B202" t="str">
            <v>高岡店</v>
          </cell>
          <cell r="C202" t="str">
            <v>933-0321</v>
          </cell>
          <cell r="D202" t="str">
            <v>富山県</v>
          </cell>
          <cell r="E202" t="str">
            <v>富山県高岡市六家1276-2</v>
          </cell>
          <cell r="F202" t="str">
            <v>Don Quijote Takaoka store</v>
          </cell>
          <cell r="G202" t="str">
            <v>1276-2 Rokke, Takaoka-shi, Toyama</v>
          </cell>
          <cell r="H202" t="str">
            <v>唐吉诃德 高冈店</v>
          </cell>
          <cell r="I202" t="str">
            <v>富山县 高冈市六家1276-2</v>
          </cell>
          <cell r="J202" t="str">
            <v>唐吉訶德高岡店</v>
          </cell>
          <cell r="K202" t="str">
            <v>富山縣 高岡市六家1276-2</v>
          </cell>
          <cell r="L202" t="str">
            <v>돈키호테 타카오카점</v>
          </cell>
          <cell r="M202" t="str">
            <v>토야마현 타카오카시 롯케 1276-2</v>
          </cell>
          <cell r="N202" t="str">
            <v>ทะคะโอคะเท็น</v>
          </cell>
          <cell r="O202" t="str">
            <v>1276-2 ร็อกเกะ เมืองทาคาโอกะ จังหวัดโทยามะ</v>
          </cell>
          <cell r="P202" t="str">
            <v>0570-052-611</v>
          </cell>
          <cell r="Q202">
            <v>36.737880128566601</v>
          </cell>
          <cell r="R202">
            <v>136.97314490027799</v>
          </cell>
          <cell r="S202" t="str">
            <v>9:00</v>
          </cell>
          <cell r="T202" t="str">
            <v>2:00</v>
          </cell>
          <cell r="U202" t="str">
            <v>9:00-2:00</v>
          </cell>
        </row>
        <row r="203">
          <cell r="A203">
            <v>312</v>
          </cell>
          <cell r="B203" t="str">
            <v>福井大和田店</v>
          </cell>
          <cell r="C203" t="str">
            <v>910-0836</v>
          </cell>
          <cell r="D203" t="str">
            <v>福井県</v>
          </cell>
          <cell r="E203" t="str">
            <v>福井県福井市大和田一丁目1003番地</v>
          </cell>
          <cell r="F203" t="str">
            <v>Don Quijote Fukui Owada store</v>
          </cell>
          <cell r="G203" t="str">
            <v>1-1003 Ohwada, Fukui-shi, Fukui</v>
          </cell>
          <cell r="H203" t="str">
            <v>唐吉诃德 福井大和田店</v>
          </cell>
          <cell r="I203" t="str">
            <v>福井县 福井市大和田町12-7</v>
          </cell>
          <cell r="J203" t="str">
            <v>唐吉訶德福井大和田店</v>
          </cell>
          <cell r="K203" t="str">
            <v>福井縣 福井市大和田町12-7</v>
          </cell>
          <cell r="L203" t="str">
            <v>돈키호테 후쿠이 오오와다점</v>
          </cell>
          <cell r="M203" t="str">
            <v>후쿠이현 후쿠이시 오오와다 1쵸메 1003번지</v>
          </cell>
          <cell r="N203" t="str">
            <v>ฟุคุอิโอวาดะเท็น</v>
          </cell>
          <cell r="O203" t="str">
            <v>1-1003 โอวาดะ เมืองฟุกุอิ จังหวัดฟุกุอิ</v>
          </cell>
          <cell r="P203" t="str">
            <v>0570-052-711</v>
          </cell>
          <cell r="Q203">
            <v>36.092699190057097</v>
          </cell>
          <cell r="R203">
            <v>136.250869667941</v>
          </cell>
          <cell r="S203" t="str">
            <v>9:00</v>
          </cell>
          <cell r="T203" t="str">
            <v>3:00</v>
          </cell>
          <cell r="U203" t="str">
            <v>9:00-3:00</v>
          </cell>
        </row>
        <row r="204">
          <cell r="A204">
            <v>313</v>
          </cell>
          <cell r="B204" t="str">
            <v>MEGAドン・キホーテ西条玉津店</v>
          </cell>
          <cell r="C204" t="str">
            <v>793-0001</v>
          </cell>
          <cell r="D204" t="str">
            <v>愛媛県</v>
          </cell>
          <cell r="E204" t="str">
            <v>愛媛県西条市玉津564-1</v>
          </cell>
          <cell r="F204" t="str">
            <v>MEGA Don Quijote Saijo Tamazu store</v>
          </cell>
          <cell r="G204" t="str">
            <v>564-1 tamatsu, saijo-shi, Ehime</v>
          </cell>
          <cell r="H204" t="str">
            <v>MEGA唐吉诃德 西条玉津店</v>
          </cell>
          <cell r="I204" t="str">
            <v>爱媛县 西条市玉津564-1</v>
          </cell>
          <cell r="J204" t="str">
            <v>MEGA唐吉訶德西條玉津店</v>
          </cell>
          <cell r="K204" t="str">
            <v>愛媛縣 西條市玉津564-1</v>
          </cell>
          <cell r="L204" t="str">
            <v>MEGA 돈키호테 사이죠우 타마츠점</v>
          </cell>
          <cell r="M204" t="str">
            <v>에히메현 사이죠우시  타마츠 564-1</v>
          </cell>
          <cell r="N204" t="str">
            <v>เมกะ ไซโจวทะมาซึเท็น</v>
          </cell>
          <cell r="O204" t="str">
            <v>564-1 ทามามัตสึ ไซโจชิ เอฮิเมะ</v>
          </cell>
          <cell r="P204" t="str">
            <v>0570-053-301</v>
          </cell>
          <cell r="Q204">
            <v>33.930585091954804</v>
          </cell>
          <cell r="R204">
            <v>133.20162045437601</v>
          </cell>
          <cell r="S204" t="str">
            <v>9:00</v>
          </cell>
          <cell r="T204" t="str">
            <v>2:00</v>
          </cell>
          <cell r="U204" t="str">
            <v>9:00-2:00</v>
          </cell>
        </row>
        <row r="205">
          <cell r="A205">
            <v>314</v>
          </cell>
          <cell r="B205" t="str">
            <v>ピカソ桜上水店</v>
          </cell>
          <cell r="C205" t="str">
            <v>168-0073</v>
          </cell>
          <cell r="D205" t="str">
            <v>東京都</v>
          </cell>
          <cell r="E205" t="str">
            <v>東京都杉並区下高井戸2-10</v>
          </cell>
          <cell r="F205" t="str">
            <v>Picasso Sakurajosui store</v>
          </cell>
          <cell r="G205" t="str">
            <v>2-10 shimotakaido, Suginami-ku, Tokyo</v>
          </cell>
          <cell r="H205" t="str">
            <v>唐吉诃德 毕加索樱上水店</v>
          </cell>
          <cell r="I205" t="str">
            <v>东京都 杉并区下高井户2-10</v>
          </cell>
          <cell r="J205" t="str">
            <v>唐吉訶德畢加索櫻上水店</v>
          </cell>
          <cell r="K205" t="str">
            <v>東京都 杉並區下高井戶2-10</v>
          </cell>
          <cell r="L205" t="str">
            <v>돈키호테 피카소 사쿠라 죠우스이점</v>
          </cell>
          <cell r="M205" t="str">
            <v>도쿄도 스기나미구 시모타카이도 2-10</v>
          </cell>
          <cell r="N205" t="str">
            <v>ปีกัสโซ ดวซากุระโจวซุยเท็น</v>
          </cell>
          <cell r="O205" t="str">
            <v>2-10 ชิโมทาไกโด เขตซูงินามิ โตเกียว</v>
          </cell>
          <cell r="P205" t="str">
            <v>0570-053-411</v>
          </cell>
          <cell r="Q205">
            <v>35.6688632015221</v>
          </cell>
          <cell r="R205">
            <v>139.63501634093799</v>
          </cell>
          <cell r="S205" t="str">
            <v>7:00</v>
          </cell>
          <cell r="T205" t="str">
            <v>26:00</v>
          </cell>
          <cell r="U205" t="str">
            <v>7:00-2:00</v>
          </cell>
        </row>
        <row r="206">
          <cell r="A206">
            <v>315</v>
          </cell>
          <cell r="B206" t="str">
            <v>MEGAドン・キホーテ武蔵小金井駅前店</v>
          </cell>
          <cell r="C206" t="str">
            <v>184-0004</v>
          </cell>
          <cell r="D206" t="str">
            <v>東京都</v>
          </cell>
          <cell r="E206" t="str">
            <v>東京都小金井市本町5-11-2</v>
          </cell>
          <cell r="F206" t="str">
            <v>MEGA Don Quijote Musashikoganei Station store</v>
          </cell>
          <cell r="G206" t="str">
            <v>5-11-2 Honcho, Koganei-shi, Tokyo</v>
          </cell>
          <cell r="H206" t="str">
            <v>MEGA唐吉诃德 武蔵小金井站前店</v>
          </cell>
          <cell r="I206" t="str">
            <v>东京都 小金井市本町5-11-2</v>
          </cell>
          <cell r="J206" t="str">
            <v>MEGA唐吉訶德武藏小金井站前店</v>
          </cell>
          <cell r="K206" t="str">
            <v>東京都 小金井市本町5-11-2</v>
          </cell>
          <cell r="L206" t="str">
            <v>MEGA 돈키호테 무사시코가네이 에키마에점</v>
          </cell>
          <cell r="M206" t="str">
            <v>도쿄도 코가네이시 혼쵸 5-11-2</v>
          </cell>
          <cell r="N206" t="str">
            <v>เมก้าดองกิโฮเต้ สาขามุซาชิ โคกาเนเอกิไม</v>
          </cell>
          <cell r="O206" t="str">
            <v>5-11-2 ฮอนโช เมืองโคกาเนอิ โตเกียว</v>
          </cell>
          <cell r="P206" t="str">
            <v>0570-053-601</v>
          </cell>
          <cell r="Q206">
            <v>35.701861535134697</v>
          </cell>
          <cell r="R206">
            <v>139.50569256792801</v>
          </cell>
          <cell r="S206" t="str">
            <v>9:00</v>
          </cell>
          <cell r="T206" t="str">
            <v>2:00</v>
          </cell>
          <cell r="U206" t="str">
            <v>9:00-2:00</v>
          </cell>
        </row>
        <row r="207">
          <cell r="A207">
            <v>316</v>
          </cell>
          <cell r="B207" t="str">
            <v>丸亀店</v>
          </cell>
          <cell r="C207" t="str">
            <v>763-0034</v>
          </cell>
          <cell r="D207" t="str">
            <v>香川県</v>
          </cell>
          <cell r="E207" t="str">
            <v>香川県丸亀市大手町3-10-20</v>
          </cell>
          <cell r="F207" t="str">
            <v>Don Quijote Marugame store</v>
          </cell>
          <cell r="G207" t="str">
            <v>3-10-20 Ootemachi, Marugameshi, Kagawa</v>
          </cell>
          <cell r="H207" t="str">
            <v>唐吉诃德 丸龟店</v>
          </cell>
          <cell r="I207" t="str">
            <v>香川县 丸龟市大手町3-10-20</v>
          </cell>
          <cell r="J207" t="str">
            <v>唐吉訶德丸龜店</v>
          </cell>
          <cell r="K207" t="str">
            <v>香川縣 丸龜市大手町3-10-20</v>
          </cell>
          <cell r="L207" t="str">
            <v>돈키호테 마루가메점</v>
          </cell>
          <cell r="M207" t="str">
            <v>카가와현 마루가메시 오오테쵸3-10-20</v>
          </cell>
          <cell r="N207" t="str">
            <v>มารุกาเมะเท็น</v>
          </cell>
          <cell r="O207" t="str">
            <v>3-10-20 โอเทะมาจิ มารุกาเมชิ คากาวะ</v>
          </cell>
          <cell r="P207" t="str">
            <v>0570-053-611</v>
          </cell>
          <cell r="Q207">
            <v>34.289405750828799</v>
          </cell>
          <cell r="R207">
            <v>133.79668372555301</v>
          </cell>
          <cell r="S207" t="str">
            <v>9:00</v>
          </cell>
          <cell r="T207" t="str">
            <v>2:00</v>
          </cell>
          <cell r="U207" t="str">
            <v>9:00-2:00</v>
          </cell>
        </row>
        <row r="208">
          <cell r="A208">
            <v>318</v>
          </cell>
          <cell r="B208" t="str">
            <v>弘前店</v>
          </cell>
          <cell r="C208" t="str">
            <v>036-8084</v>
          </cell>
          <cell r="D208" t="str">
            <v>青森県</v>
          </cell>
          <cell r="E208" t="str">
            <v>青森県弘前市高田5-2-8</v>
          </cell>
          <cell r="F208" t="str">
            <v>Don Quijote Hirosaki store</v>
          </cell>
          <cell r="G208" t="str">
            <v>5-2-8 takada, Hirosaki-shi, Aomori</v>
          </cell>
          <cell r="H208" t="str">
            <v>唐吉诃德 弘前店</v>
          </cell>
          <cell r="I208" t="str">
            <v>青森县 弘前市高田5-2-8</v>
          </cell>
          <cell r="J208" t="str">
            <v>唐吉訶德弘前店</v>
          </cell>
          <cell r="K208" t="str">
            <v>青森縣 弘前市高田5-2-8</v>
          </cell>
          <cell r="L208" t="str">
            <v>돈키호테 히로사키점</v>
          </cell>
          <cell r="M208" t="str">
            <v>아오모리현 히로사키시 타카다 5-2-8</v>
          </cell>
          <cell r="N208" t="str">
            <v>ฮิโรซากิเท็น</v>
          </cell>
          <cell r="O208" t="str">
            <v>5-2-8 ทาคาดะ เมืองฮิโรซากิ จังหวัดอาโอโมริ</v>
          </cell>
          <cell r="P208" t="str">
            <v>0570-053-911</v>
          </cell>
          <cell r="Q208">
            <v>40.596368850671801</v>
          </cell>
          <cell r="R208">
            <v>140.50649199693399</v>
          </cell>
          <cell r="S208" t="str">
            <v>8:00</v>
          </cell>
          <cell r="T208" t="str">
            <v>2:00</v>
          </cell>
          <cell r="U208" t="str">
            <v>8:00-2:00</v>
          </cell>
        </row>
        <row r="209">
          <cell r="A209">
            <v>319</v>
          </cell>
          <cell r="B209" t="str">
            <v>MEGAドン・キホーテ狩場インター店</v>
          </cell>
          <cell r="C209" t="str">
            <v>240-0025</v>
          </cell>
          <cell r="D209" t="str">
            <v>神奈川県</v>
          </cell>
          <cell r="E209" t="str">
            <v>神奈川県横浜市保土ヶ谷区狩場町164-1</v>
          </cell>
          <cell r="F209" t="str">
            <v>MEGA Don Quijote Kariba Inter store</v>
          </cell>
          <cell r="G209" t="str">
            <v>164-1 Hodogaya Kariba-tyo, Yokohama-shi, Kanagawa</v>
          </cell>
          <cell r="H209" t="str">
            <v>MEGA唐吉诃德 狩场Inter店</v>
          </cell>
          <cell r="I209" t="str">
            <v>神奈川县 横滨市保土谷区狩场町164-1</v>
          </cell>
          <cell r="J209" t="str">
            <v>MEGA唐吉訶德狩場Inter店</v>
          </cell>
          <cell r="K209" t="str">
            <v>神奈川縣 橫濱市保土谷區狩場町164-1</v>
          </cell>
          <cell r="L209" t="str">
            <v>MEGA 돈키호테 카리바인터점</v>
          </cell>
          <cell r="M209" t="str">
            <v>카나가와현 요코하마시 카리바쵸 164-1</v>
          </cell>
          <cell r="N209" t="str">
            <v>เมกะ คาริบะอินตาเท็น</v>
          </cell>
          <cell r="O209" t="str">
            <v>164-1 โฮโดกายะ คาริบะ-โทะ เมืองโยโกฮาม่า จังหวัดคานากาว่า</v>
          </cell>
          <cell r="P209" t="str">
            <v>0570-054-211</v>
          </cell>
          <cell r="Q209">
            <v>35.445235965509497</v>
          </cell>
          <cell r="R209">
            <v>139.579507620051</v>
          </cell>
          <cell r="S209" t="str">
            <v>9:00</v>
          </cell>
          <cell r="T209" t="str">
            <v>3:00</v>
          </cell>
          <cell r="U209" t="str">
            <v>9:00-3:00</v>
          </cell>
        </row>
        <row r="210">
          <cell r="A210">
            <v>321</v>
          </cell>
          <cell r="B210" t="str">
            <v>吉祥寺駅前店</v>
          </cell>
          <cell r="C210" t="str">
            <v>180-0003</v>
          </cell>
          <cell r="D210" t="str">
            <v>東京都</v>
          </cell>
          <cell r="E210" t="str">
            <v>東京都武蔵野市吉祥寺南町1-9-1</v>
          </cell>
          <cell r="F210" t="str">
            <v>Don Quijote Kichijoji Station store</v>
          </cell>
          <cell r="G210" t="str">
            <v>1-9-1 kichijojiminamimati, Musashino-shi, Tokyo</v>
          </cell>
          <cell r="H210" t="str">
            <v>唐吉诃德 吉祥寺站前店</v>
          </cell>
          <cell r="I210" t="str">
            <v>东京都 武藏野市吉祥寺南町1-9-1</v>
          </cell>
          <cell r="J210" t="str">
            <v>唐吉訶德吉祥寺站前店</v>
          </cell>
          <cell r="K210" t="str">
            <v>東京都 武藏野市吉祥寺南町1-9-1</v>
          </cell>
          <cell r="L210" t="str">
            <v>돈키호테 키치죠지 에키마에점</v>
          </cell>
          <cell r="M210" t="str">
            <v>도쿄도 무사시노시 키치죠지 미나미쵸 1-9-1</v>
          </cell>
          <cell r="N210" t="str">
            <v>คิจิโจจิเอกิไมเท็น</v>
          </cell>
          <cell r="O210" t="str">
            <v>1-9-1 คิจิโจจิมินามิมาติ เมืองมูซาชิโนะ โตเกียว</v>
          </cell>
          <cell r="P210" t="str">
            <v>0570-054-311</v>
          </cell>
          <cell r="Q210">
            <v>35.702490132424103</v>
          </cell>
          <cell r="R210">
            <v>139.57847901743801</v>
          </cell>
          <cell r="S210" t="str">
            <v>8:00</v>
          </cell>
          <cell r="T210" t="str">
            <v>4:00</v>
          </cell>
          <cell r="U210" t="str">
            <v>8:00-4:00</v>
          </cell>
        </row>
        <row r="211">
          <cell r="A211">
            <v>322</v>
          </cell>
          <cell r="B211" t="str">
            <v>MEGAドン・キホーテうるま店</v>
          </cell>
          <cell r="C211" t="str">
            <v>904-2231</v>
          </cell>
          <cell r="D211" t="str">
            <v>沖縄県</v>
          </cell>
          <cell r="E211" t="str">
            <v>沖縄県うるま市塩屋浜原502-1</v>
          </cell>
          <cell r="F211" t="str">
            <v>MEGA Don Quijote Uruma store</v>
          </cell>
          <cell r="G211" t="str">
            <v>502-1 Shioya Hamabaru, Uruma-shi, Okinawa</v>
          </cell>
          <cell r="H211" t="str">
            <v>MEGA唐吉诃德 宇流麻店</v>
          </cell>
          <cell r="I211" t="str">
            <v>冲绳县 宇流麻市盐屋滨原502-1</v>
          </cell>
          <cell r="J211" t="str">
            <v>MEGA唐吉訶德宇流麻店</v>
          </cell>
          <cell r="K211" t="str">
            <v>沖縄縣 Uruma市鹽屋濱原502-1</v>
          </cell>
          <cell r="L211" t="str">
            <v>MEGA 돈키호테 우루마점</v>
          </cell>
          <cell r="M211" t="str">
            <v>오키나와현 우루마시 시오야 하마하라 502-1</v>
          </cell>
          <cell r="N211" t="str">
            <v>เมกะ อุรุมะเท็น</v>
          </cell>
          <cell r="O211" t="str">
            <v>502-1 ชิโอยะ ฮามาบารุ เมืองอุรุมะ จังหวัดโอกินาว่า</v>
          </cell>
          <cell r="P211" t="str">
            <v>0570-054-511</v>
          </cell>
          <cell r="Q211">
            <v>26.344840906672999</v>
          </cell>
          <cell r="R211">
            <v>127.856839948999</v>
          </cell>
          <cell r="S211" t="str">
            <v>9:00</v>
          </cell>
          <cell r="T211" t="str">
            <v>4:00</v>
          </cell>
          <cell r="U211" t="str">
            <v>9:00-4:00</v>
          </cell>
        </row>
        <row r="212">
          <cell r="A212">
            <v>323</v>
          </cell>
          <cell r="B212" t="str">
            <v>国際通り店</v>
          </cell>
          <cell r="C212" t="str">
            <v>900-0014</v>
          </cell>
          <cell r="D212" t="str">
            <v>沖縄県</v>
          </cell>
          <cell r="E212" t="str">
            <v>沖縄県那覇市松尾2-8-19</v>
          </cell>
          <cell r="F212" t="str">
            <v>Don Quijote Kokusai Dori store</v>
          </cell>
          <cell r="G212" t="str">
            <v>2-8-19 Matsuo, Naha-shi, Okinawa</v>
          </cell>
          <cell r="H212" t="str">
            <v>唐吉诃德 国际大道店</v>
          </cell>
          <cell r="I212" t="str">
            <v xml:space="preserve">冲绳县 那霸市松尾2-8-19 </v>
          </cell>
          <cell r="J212" t="str">
            <v>唐吉訶德國際大道店</v>
          </cell>
          <cell r="K212" t="str">
            <v>沖縄縣 那霸市松尾2-8-19</v>
          </cell>
          <cell r="L212" t="str">
            <v>돈키호테 고쿠사이도리(국제 거리)점</v>
          </cell>
          <cell r="M212" t="str">
            <v>오키나와현 나하시 마츠오 2-8-19</v>
          </cell>
          <cell r="N212" t="str">
            <v>โคะคุไซโดริเท็น</v>
          </cell>
          <cell r="O212" t="str">
            <v>2-8-19 มัตสึโอะ เมืองนาฮะ จังหวัดโอกินาว่า</v>
          </cell>
          <cell r="P212" t="str">
            <v>0570-054-711</v>
          </cell>
          <cell r="Q212">
            <v>26.215886993599401</v>
          </cell>
          <cell r="R212">
            <v>127.687815787874</v>
          </cell>
          <cell r="S212" t="str">
            <v>9:00</v>
          </cell>
          <cell r="T212" t="str">
            <v>5:00</v>
          </cell>
          <cell r="U212" t="str">
            <v>9:00-5:00</v>
          </cell>
        </row>
        <row r="213">
          <cell r="A213">
            <v>324</v>
          </cell>
          <cell r="B213" t="str">
            <v>MEGAドン・キホーテ富田林店</v>
          </cell>
          <cell r="C213" t="str">
            <v>584-0025</v>
          </cell>
          <cell r="D213" t="str">
            <v>大阪府</v>
          </cell>
          <cell r="E213" t="str">
            <v>大阪府富田林市若松町西三丁目1560</v>
          </cell>
          <cell r="F213" t="str">
            <v>MEGA Don Quijote Tondabayashi store</v>
          </cell>
          <cell r="G213" t="str">
            <v>3-1560 Wakamatsuchonishi, Tondabayashi-shi, Osaka</v>
          </cell>
          <cell r="H213" t="str">
            <v>MEGA唐吉诃德 富田林店</v>
          </cell>
          <cell r="I213" t="str">
            <v>大阪府 富田林市若松町西3-1560</v>
          </cell>
          <cell r="J213" t="str">
            <v>MEGA唐吉訶德富田林店</v>
          </cell>
          <cell r="K213" t="str">
            <v>大阪府 富田林市若松町西3-1560</v>
          </cell>
          <cell r="L213" t="str">
            <v>MEGA 돈키호테 톤다바야시점</v>
          </cell>
          <cell r="M213" t="str">
            <v>오사카부 다바야시시 와카마츠쵸니시 3쵸메 1560</v>
          </cell>
          <cell r="N213" t="str">
            <v>เมกะ ทนดะบะยาชิเท็น</v>
          </cell>
          <cell r="O213" t="str">
            <v>3-1560 วาคามัตสึโชนิชิ เมืองโทนดะบายาชิ โอซาก้า</v>
          </cell>
          <cell r="P213" t="str">
            <v>0570-054-911</v>
          </cell>
          <cell r="Q213">
            <v>34.510194148374197</v>
          </cell>
          <cell r="R213">
            <v>135.60264595068</v>
          </cell>
          <cell r="S213" t="str">
            <v>9:00</v>
          </cell>
          <cell r="T213" t="str">
            <v>1:00</v>
          </cell>
          <cell r="U213" t="str">
            <v>9:00-1:00</v>
          </cell>
        </row>
        <row r="214">
          <cell r="A214">
            <v>325</v>
          </cell>
          <cell r="B214" t="str">
            <v>MEGAドン・キホーテ東久留米店</v>
          </cell>
          <cell r="C214" t="str">
            <v>203-0032</v>
          </cell>
          <cell r="D214" t="str">
            <v>東京都</v>
          </cell>
          <cell r="E214" t="str">
            <v>東京都東久留米市前沢5-8-3</v>
          </cell>
          <cell r="F214" t="str">
            <v>MEGA Don Quijote Higashikurume store</v>
          </cell>
          <cell r="G214" t="str">
            <v>5-8-2 Maezawa, Higashikurume-shi, Tokyo</v>
          </cell>
          <cell r="H214" t="str">
            <v>MEGA唐吉诃德 东久留米店</v>
          </cell>
          <cell r="I214" t="str">
            <v>东京都 东久留米市前泽5-8-3</v>
          </cell>
          <cell r="J214" t="str">
            <v>MEGA唐吉訶德東久留米店</v>
          </cell>
          <cell r="K214" t="str">
            <v>東京都 東久留米市前澤5-8-3</v>
          </cell>
          <cell r="L214" t="str">
            <v>MEGA 돈키호테 히가시 구루메점</v>
          </cell>
          <cell r="M214" t="str">
            <v>도쿄도 히가시구루메시 마에자와 5-8-3</v>
          </cell>
          <cell r="N214" t="str">
            <v>เมกะ ฮิงาชิคุรุเมะเท็น</v>
          </cell>
          <cell r="O214" t="str">
            <v>5-8-2 มาเอะซาวะ, ฮิงาชิคุรุเมะ-ชิ, โตเกียว</v>
          </cell>
          <cell r="P214" t="str">
            <v>0570-055-411</v>
          </cell>
          <cell r="Q214">
            <v>35.739241723116002</v>
          </cell>
          <cell r="R214">
            <v>139.51043912559899</v>
          </cell>
          <cell r="S214" t="str">
            <v>9:00</v>
          </cell>
          <cell r="T214" t="str">
            <v>3:00</v>
          </cell>
          <cell r="U214" t="str">
            <v>9:00-3:00</v>
          </cell>
        </row>
        <row r="215">
          <cell r="A215">
            <v>326</v>
          </cell>
          <cell r="B215" t="str">
            <v>浅草店</v>
          </cell>
          <cell r="C215" t="str">
            <v>111-0032</v>
          </cell>
          <cell r="D215" t="str">
            <v>東京都</v>
          </cell>
          <cell r="E215" t="str">
            <v>東京都台東区浅草2-10</v>
          </cell>
          <cell r="F215" t="str">
            <v>Don Quijote Asakusa store</v>
          </cell>
          <cell r="G215" t="str">
            <v>2-10 Asakusa, Taito-ku, Tokyo</v>
          </cell>
          <cell r="H215" t="str">
            <v>唐吉诃德 浅草店</v>
          </cell>
          <cell r="I215" t="str">
            <v>东京都 台东区浅草2-10-14</v>
          </cell>
          <cell r="J215" t="str">
            <v>唐吉訶德淺草店</v>
          </cell>
          <cell r="K215" t="str">
            <v>東京都 台東區淺草2-10-14</v>
          </cell>
          <cell r="L215" t="str">
            <v>돈키호테 아사쿠사점</v>
          </cell>
          <cell r="M215" t="str">
            <v>도쿄도 다이토구 아사쿠사 2-10-14</v>
          </cell>
          <cell r="N215" t="str">
            <v>อาซากุซะเท็น</v>
          </cell>
          <cell r="O215" t="str">
            <v>2-10 อาซากุสะ ไทโตะ-กุ โตเกียว</v>
          </cell>
          <cell r="P215" t="str">
            <v>0570-055-801</v>
          </cell>
          <cell r="Q215">
            <v>35.7140024515923</v>
          </cell>
          <cell r="R215">
            <v>139.793088267928</v>
          </cell>
          <cell r="S215" t="str">
            <v>24時間営業</v>
          </cell>
          <cell r="U215" t="str">
            <v>24時間営業-0:00</v>
          </cell>
        </row>
        <row r="216">
          <cell r="A216">
            <v>327</v>
          </cell>
          <cell r="B216" t="str">
            <v>ピカソ小岩駅前店</v>
          </cell>
          <cell r="C216" t="str">
            <v>133-0056</v>
          </cell>
          <cell r="D216" t="str">
            <v>東京都</v>
          </cell>
          <cell r="E216" t="str">
            <v>東京都江戸川区南小岩7-27-18</v>
          </cell>
          <cell r="F216" t="str">
            <v>Picasso Koiwa Station store</v>
          </cell>
          <cell r="G216" t="str">
            <v>7-27-18 Minamikoiwa, Edogawa-ku, Tokyo</v>
          </cell>
          <cell r="H216" t="str">
            <v>唐吉诃德 毕加索小岩站前店</v>
          </cell>
          <cell r="I216" t="str">
            <v>东京都 江户川区南小岩7-27-18</v>
          </cell>
          <cell r="J216" t="str">
            <v>唐吉訶德畢加索小岩站前店</v>
          </cell>
          <cell r="K216" t="str">
            <v>東京都 江戶川區南小岩7-27-18</v>
          </cell>
          <cell r="L216" t="str">
            <v>돈키호테 피카소 코이와 에키마에점</v>
          </cell>
          <cell r="M216" t="str">
            <v>도쿄도 에도카와구 미나미 코이와 7-27-18</v>
          </cell>
          <cell r="N216" t="str">
            <v>ปิกาโซโคอิวะเอกิไมเท็น</v>
          </cell>
          <cell r="O216" t="str">
            <v>7-27-18 มินามิโคอิวะ เขตเอโดกาวะ โตเกียว</v>
          </cell>
          <cell r="P216" t="str">
            <v>0570-056-511</v>
          </cell>
          <cell r="Q216">
            <v>35.732946064083201</v>
          </cell>
          <cell r="R216">
            <v>139.88377375628099</v>
          </cell>
          <cell r="S216" t="str">
            <v>24時間営業</v>
          </cell>
          <cell r="U216" t="str">
            <v>24時間営業-0:00</v>
          </cell>
        </row>
        <row r="217">
          <cell r="A217">
            <v>328</v>
          </cell>
          <cell r="B217" t="str">
            <v>MEGAドン・キホーテ新川店</v>
          </cell>
          <cell r="C217" t="str">
            <v>001-0922</v>
          </cell>
          <cell r="D217" t="str">
            <v>北海道</v>
          </cell>
          <cell r="E217" t="str">
            <v>北海道札幌市北区新川二条7-3-20</v>
          </cell>
          <cell r="F217" t="str">
            <v>MEGA Don Quijote Shinkawa store</v>
          </cell>
          <cell r="G217" t="str">
            <v>7-3-20-1 Shinkawanijou, Kita-ku, Sapporo-shi, Hokkaido</v>
          </cell>
          <cell r="H217" t="str">
            <v>MEGA唐吉诃德 新川店</v>
          </cell>
          <cell r="I217" t="str">
            <v>北海道 札幌市北区新川二条7-3-20</v>
          </cell>
          <cell r="J217" t="str">
            <v>MEGA唐吉訶德新川店</v>
          </cell>
          <cell r="K217" t="str">
            <v>北海道 北區新川二條7-3-20</v>
          </cell>
          <cell r="L217" t="str">
            <v>MEGA 돈키호테 신카와점</v>
          </cell>
          <cell r="M217" t="str">
            <v>홋카이도 삿포로시 키타구 신카와니죠 7-3-20</v>
          </cell>
          <cell r="N217" t="str">
            <v>เมกะ ชินคาวะเท็น</v>
          </cell>
          <cell r="O217" t="str">
            <v>7-3-20-1 ชินกาวานิโจ เขตคิตะ เมืองซัปโปโร ฮอกไกโด</v>
          </cell>
          <cell r="P217" t="str">
            <v>0570-057-311</v>
          </cell>
          <cell r="Q217">
            <v>43.102703296717998</v>
          </cell>
          <cell r="R217">
            <v>141.310406852889</v>
          </cell>
          <cell r="S217" t="str">
            <v>9:00</v>
          </cell>
          <cell r="T217" t="str">
            <v>2:00</v>
          </cell>
          <cell r="U217" t="str">
            <v>9:00-2:00</v>
          </cell>
        </row>
        <row r="218">
          <cell r="A218">
            <v>329</v>
          </cell>
          <cell r="B218" t="str">
            <v>MEGAドン・キホーテ菊陽店</v>
          </cell>
          <cell r="C218" t="str">
            <v>869-1101</v>
          </cell>
          <cell r="D218" t="str">
            <v>熊本県</v>
          </cell>
          <cell r="E218" t="str">
            <v>熊本県菊池郡菊陽町津久礼2527-2</v>
          </cell>
          <cell r="F218" t="str">
            <v>MEGA Don Quijote Kikuyo store</v>
          </cell>
          <cell r="G218" t="str">
            <v>2527-2 Tukure Kikuchi-cho, Kikuchi-gun, Kumamoto</v>
          </cell>
          <cell r="H218" t="str">
            <v>MEGA唐吉诃德 菊阳店</v>
          </cell>
          <cell r="I218" t="str">
            <v>熊本县 菊池郡菊阳町久礼2655-1</v>
          </cell>
          <cell r="J218" t="str">
            <v>MEGA唐吉訶德菊陽店</v>
          </cell>
          <cell r="K218" t="str">
            <v>熊本縣 菊池郡菊陽町久禮2655-1</v>
          </cell>
          <cell r="L218" t="str">
            <v>MEGA 돈키호테 키쿠요점</v>
          </cell>
          <cell r="M218" t="str">
            <v>쿠마모토현 키쿠치군 키쿠요마치 츠쿠레이 2655-1</v>
          </cell>
          <cell r="N218" t="str">
            <v>เมกะ คิคุโยวเท็น</v>
          </cell>
          <cell r="O218" t="str">
            <v>2527-2 ทูคูเระ คิคุจิโช คิคุจิกุน คุมาโมโตะ</v>
          </cell>
          <cell r="P218" t="str">
            <v>0570-057-511</v>
          </cell>
          <cell r="Q218">
            <v>32.861542433911403</v>
          </cell>
          <cell r="R218">
            <v>130.80624819667301</v>
          </cell>
          <cell r="S218" t="str">
            <v>9:00</v>
          </cell>
          <cell r="T218" t="str">
            <v>3:00</v>
          </cell>
          <cell r="U218" t="str">
            <v>9:00-3:00</v>
          </cell>
        </row>
        <row r="219">
          <cell r="A219">
            <v>330</v>
          </cell>
          <cell r="B219" t="str">
            <v>MEGAドン・キホーテ岡崎店</v>
          </cell>
          <cell r="C219" t="str">
            <v>444-0840</v>
          </cell>
          <cell r="D219" t="str">
            <v>愛知県</v>
          </cell>
          <cell r="E219" t="str">
            <v>愛知県岡崎市戸崎町字原山4-8</v>
          </cell>
          <cell r="F219" t="str">
            <v>MEGA Don Quijote Okazaki store</v>
          </cell>
          <cell r="G219" t="str">
            <v>4-8  Azaharayama Tosaki-cho, Okazaki-shi, Aichi</v>
          </cell>
          <cell r="H219" t="str">
            <v>MEGA唐吉诃德 冈崎店</v>
          </cell>
          <cell r="I219" t="str">
            <v>爱知县 冈崎市户崎町字原山4-8</v>
          </cell>
          <cell r="J219" t="str">
            <v>MEGA唐吉訶德岡崎店</v>
          </cell>
          <cell r="K219" t="str">
            <v>愛知縣 岡崎市戶崎町字原山4-8</v>
          </cell>
          <cell r="L219" t="str">
            <v>MEGA 돈키호테 오카자키점</v>
          </cell>
          <cell r="M219" t="str">
            <v>아이치현 오카자키시 토우사키쵸 아자하라야마 4-8</v>
          </cell>
          <cell r="N219" t="str">
            <v>เมกะ โอกาซากิเท็น</v>
          </cell>
          <cell r="O219" t="str">
            <v>4-8 อาซาฮารายามะ โทซากิโช เมืองโอคาซากิ จังหวัดไอจิ</v>
          </cell>
          <cell r="P219" t="str">
            <v>0570-057-611</v>
          </cell>
          <cell r="Q219">
            <v>34.935976954524499</v>
          </cell>
          <cell r="R219">
            <v>137.167015439068</v>
          </cell>
          <cell r="S219" t="str">
            <v>9:00</v>
          </cell>
          <cell r="T219" t="str">
            <v>3:00</v>
          </cell>
          <cell r="U219" t="str">
            <v>9:00-3:00</v>
          </cell>
        </row>
        <row r="220">
          <cell r="A220">
            <v>332</v>
          </cell>
          <cell r="B220" t="str">
            <v>MEGAドン・キホーテ 時津店</v>
          </cell>
          <cell r="C220" t="str">
            <v>851-2103</v>
          </cell>
          <cell r="D220" t="str">
            <v>長崎県</v>
          </cell>
          <cell r="E220" t="str">
            <v>長崎県西彼杵郡時津町元村郷1191-1</v>
          </cell>
          <cell r="F220" t="str">
            <v>MEGA Don Quijote Togitsu store</v>
          </cell>
          <cell r="G220" t="str">
            <v>1191-1 Motomura-gou, Togitsu-chou, Nishisonogi-gun, Nagasaki</v>
          </cell>
          <cell r="H220" t="str">
            <v>MEGA唐吉诃德 时津店</v>
          </cell>
          <cell r="I220" t="str">
            <v>长崎县 西彼杵郡津町元村乡1191-1</v>
          </cell>
          <cell r="J220" t="str">
            <v>MEGA唐吉訶德時津店</v>
          </cell>
          <cell r="K220" t="str">
            <v>長崎縣 西彼杵郡津町元村鄉1191-1</v>
          </cell>
          <cell r="L220" t="str">
            <v>MEGA 돈키호테 나가사키 토기츠점</v>
          </cell>
          <cell r="M220" t="str">
            <v>나가사키현 니시소노기군 토기츠쵸 모토무라고 1191-1</v>
          </cell>
          <cell r="N220" t="str">
            <v>เมกะ นางาซากิโดกิซึเท็น</v>
          </cell>
          <cell r="O220" t="str">
            <v>1191-1 โมโตมูระ-โก โทกิทสึ-โช นิชิโซโนกิกุน นางาซากิ</v>
          </cell>
          <cell r="P220" t="str">
            <v>0570-057-911</v>
          </cell>
          <cell r="Q220">
            <v>32.813351375349498</v>
          </cell>
          <cell r="R220">
            <v>129.84572846783701</v>
          </cell>
          <cell r="S220" t="str">
            <v>9:00</v>
          </cell>
          <cell r="T220" t="str">
            <v>3:00</v>
          </cell>
          <cell r="U220" t="str">
            <v>9:00-3:00</v>
          </cell>
        </row>
        <row r="221">
          <cell r="A221">
            <v>333</v>
          </cell>
          <cell r="B221" t="str">
            <v>三田店</v>
          </cell>
          <cell r="C221" t="str">
            <v>669-1514</v>
          </cell>
          <cell r="D221" t="str">
            <v>兵庫県</v>
          </cell>
          <cell r="E221" t="str">
            <v>兵庫県三田市川除55</v>
          </cell>
          <cell r="F221" t="str">
            <v>Don Quijote Mita store</v>
          </cell>
          <cell r="G221" t="str">
            <v>55 Kawayoke, Mita City, Hyogo</v>
          </cell>
          <cell r="H221" t="str">
            <v>唐吉诃德 三田店</v>
          </cell>
          <cell r="I221" t="str">
            <v>兵库县 三田市川除55</v>
          </cell>
          <cell r="J221" t="str">
            <v>唐吉訶德三田店</v>
          </cell>
          <cell r="K221" t="str">
            <v>兵庫縣 三田市川除55</v>
          </cell>
          <cell r="L221" t="str">
            <v>돈키호테 미타점</v>
          </cell>
          <cell r="M221" t="str">
            <v>효고현 미타시 카와요케 55</v>
          </cell>
          <cell r="N221" t="str">
            <v>มิตะเท็น</v>
          </cell>
          <cell r="O221" t="str">
            <v>55 คะวะโยเกะ เมืองซันดะ จังหวัดเฮียวโกะ</v>
          </cell>
          <cell r="P221" t="str">
            <v>0570-058-411</v>
          </cell>
          <cell r="Q221">
            <v>34.895233771170197</v>
          </cell>
          <cell r="R221">
            <v>135.22083783906601</v>
          </cell>
          <cell r="S221" t="str">
            <v>9:00</v>
          </cell>
          <cell r="T221" t="str">
            <v>3:00</v>
          </cell>
          <cell r="U221" t="str">
            <v>9:00-3:00</v>
          </cell>
        </row>
        <row r="222">
          <cell r="A222">
            <v>334</v>
          </cell>
          <cell r="B222" t="str">
            <v>北上尾ＰＡＰＡ店</v>
          </cell>
          <cell r="C222" t="str">
            <v>362-0015</v>
          </cell>
          <cell r="D222" t="str">
            <v>埼玉県</v>
          </cell>
          <cell r="E222" t="str">
            <v>埼玉県上尾市緑丘3-3-11-1 PAPA上尾ショッピングアヴェニュー プリンス棟1階</v>
          </cell>
          <cell r="F222" t="str">
            <v>Don Quijote Kitaageo PAPA store</v>
          </cell>
          <cell r="G222" t="str">
            <v>1F Prince building, PAPA Ageo shopping avenue, 3-3-11-1Midorigaoka, Ageo-Shi, Saitama</v>
          </cell>
          <cell r="H222" t="str">
            <v>唐吉诃德 北上尾PAPA店</v>
          </cell>
          <cell r="I222" t="str">
            <v>埼玉县 上尾市绿丘3-3-1131</v>
          </cell>
          <cell r="J222" t="str">
            <v>唐吉訶德北上尾PAPA店</v>
          </cell>
          <cell r="K222" t="str">
            <v>埼玉縣 上尾市綠丘3-3-1131</v>
          </cell>
          <cell r="L222" t="str">
            <v>돈키호테 키타아게오 PAPA점</v>
          </cell>
          <cell r="M222" t="str">
            <v>사이타마현 아게오시 미도리가오카 3-3-11-1 PAPA아게오 쇼핑에비뉴 프린스동 1층</v>
          </cell>
          <cell r="N222" t="str">
            <v>คิตะอะเกะปาป้าเท็น</v>
          </cell>
          <cell r="O222" t="str">
            <v>ชั้น 1 อาคาร Prince, ถนนช้อปปิ้ง PAPA Ageo, 3-3-11-1 Midorigaoka, Ageo-Shi, Saitama</v>
          </cell>
          <cell r="P222" t="str">
            <v>0570-058-511</v>
          </cell>
          <cell r="Q222">
            <v>35.988316283505597</v>
          </cell>
          <cell r="R222">
            <v>139.580204525608</v>
          </cell>
          <cell r="S222" t="str">
            <v>9:00</v>
          </cell>
          <cell r="T222" t="str">
            <v>1:00</v>
          </cell>
          <cell r="U222" t="str">
            <v>9:00-1:00</v>
          </cell>
        </row>
        <row r="223">
          <cell r="A223">
            <v>335</v>
          </cell>
          <cell r="B223" t="str">
            <v>今池店</v>
          </cell>
          <cell r="C223" t="str">
            <v>464-0850</v>
          </cell>
          <cell r="D223" t="str">
            <v>愛知県</v>
          </cell>
          <cell r="E223" t="str">
            <v>愛知県名古屋市千種区今池5-10-1</v>
          </cell>
          <cell r="F223" t="str">
            <v>Don Quijote Imaike store</v>
          </cell>
          <cell r="G223" t="str">
            <v>5-10-1 Imaike, Chikusa-Ku, Nagoya-shi, Aichi</v>
          </cell>
          <cell r="H223" t="str">
            <v>唐吉诃德 今池店</v>
          </cell>
          <cell r="I223" t="str">
            <v>爱知县 名古屋市千种区今池5-10-1</v>
          </cell>
          <cell r="J223" t="str">
            <v>唐吉訶德今池店</v>
          </cell>
          <cell r="K223" t="str">
            <v>愛知縣 名古屋市千種區今池5-10-1</v>
          </cell>
          <cell r="L223" t="str">
            <v>돈키호테 나고야 이마이케점</v>
          </cell>
          <cell r="M223" t="str">
            <v>아이치현 나고야시 치쿠사구 이마이케 5-10-1</v>
          </cell>
          <cell r="N223" t="str">
            <v>อิมะอิเคะเท็น</v>
          </cell>
          <cell r="O223" t="str">
            <v>5-10-1 อิไมเกะ เขตชิกุซะ เมืองนาโกย่า จังหวัดไอจิ</v>
          </cell>
          <cell r="P223" t="str">
            <v>0570-058-611</v>
          </cell>
          <cell r="Q223">
            <v>35.1685036179652</v>
          </cell>
          <cell r="R223">
            <v>136.93718415083401</v>
          </cell>
          <cell r="S223" t="str">
            <v>24時間営業</v>
          </cell>
          <cell r="U223" t="str">
            <v>24時間営業-0:00</v>
          </cell>
        </row>
        <row r="224">
          <cell r="A224">
            <v>337</v>
          </cell>
          <cell r="B224" t="str">
            <v>茂原店</v>
          </cell>
          <cell r="C224" t="str">
            <v>297-0026</v>
          </cell>
          <cell r="D224" t="str">
            <v>千葉県</v>
          </cell>
          <cell r="E224" t="str">
            <v>千葉県茂原市茂原1575-2</v>
          </cell>
          <cell r="F224" t="str">
            <v>Don Quijote Mobara store</v>
          </cell>
          <cell r="G224" t="str">
            <v>1575-2 Mobara, Mobara-shi, Chiba</v>
          </cell>
          <cell r="H224" t="str">
            <v xml:space="preserve">唐吉诃德 茂原店 </v>
          </cell>
          <cell r="I224" t="str">
            <v>千叶县 茂原市茂原1575-2</v>
          </cell>
          <cell r="J224" t="str">
            <v xml:space="preserve">唐吉訶德茂原店 </v>
          </cell>
          <cell r="K224" t="str">
            <v>千葉縣 茂原市茂原1575-2</v>
          </cell>
          <cell r="L224" t="str">
            <v>돈키호테 모바라점</v>
          </cell>
          <cell r="M224" t="str">
            <v>치바현 모바라시 모바라 1575-2</v>
          </cell>
          <cell r="N224" t="str">
            <v>โมบาระเท็น</v>
          </cell>
          <cell r="O224" t="str">
            <v>1575-2 โมบาระ เมืองโมบาระ จังหวัดชิบะ</v>
          </cell>
          <cell r="P224" t="str">
            <v>0570-058-701</v>
          </cell>
          <cell r="Q224">
            <v>35.424085944325697</v>
          </cell>
          <cell r="R224">
            <v>140.3145621374</v>
          </cell>
          <cell r="S224" t="str">
            <v>9:00</v>
          </cell>
          <cell r="T224" t="str">
            <v>2:00</v>
          </cell>
          <cell r="U224" t="str">
            <v>9:00-2:00</v>
          </cell>
        </row>
        <row r="225">
          <cell r="A225">
            <v>338</v>
          </cell>
          <cell r="B225" t="str">
            <v>SING橋本駅前店</v>
          </cell>
          <cell r="C225" t="str">
            <v>252-0143</v>
          </cell>
          <cell r="D225" t="str">
            <v>神奈川県</v>
          </cell>
          <cell r="E225" t="str">
            <v>神奈川県相模原市緑区橋本3-3-1</v>
          </cell>
          <cell r="F225" t="str">
            <v>Don Quijote SING Hashimoto Station store</v>
          </cell>
          <cell r="G225" t="str">
            <v>3-3-1 Hashimoto, Midori-ku, Sagamihara-shi, Kanagawa</v>
          </cell>
          <cell r="H225" t="str">
            <v>唐吉诃德 SING桥本站前店</v>
          </cell>
          <cell r="I225" t="str">
            <v>神奈川县 相模原市绿区桥本3-3-1</v>
          </cell>
          <cell r="J225" t="str">
            <v>唐吉訶德SING橋本站前店</v>
          </cell>
          <cell r="K225" t="str">
            <v>神奈川縣 相模原市綠區橋本3-3-1</v>
          </cell>
          <cell r="L225" t="str">
            <v>돈키호테 SING 하시모토 에키마에점</v>
          </cell>
          <cell r="M225" t="str">
            <v>카나가와현 사가미하라시 미도리구 하시모토 3-3-1</v>
          </cell>
          <cell r="N225" t="str">
            <v>ซิงฮาชิโมโตะเอกิไมเท็น</v>
          </cell>
          <cell r="O225" t="str">
            <v>3-3-1 ฮาชิโมโตะ มิดอริ-คุ ซากามิฮาระ-ชิ คานากาว่า</v>
          </cell>
          <cell r="P225" t="str">
            <v>0570-058-711</v>
          </cell>
          <cell r="Q225">
            <v>35.5944668422378</v>
          </cell>
          <cell r="R225">
            <v>139.348994810254</v>
          </cell>
          <cell r="S225" t="str">
            <v>9:00</v>
          </cell>
          <cell r="T225" t="str">
            <v>2:00</v>
          </cell>
          <cell r="U225" t="str">
            <v>9:00-2:00</v>
          </cell>
        </row>
        <row r="226">
          <cell r="A226">
            <v>339</v>
          </cell>
          <cell r="B226" t="str">
            <v>旭店</v>
          </cell>
          <cell r="C226" t="str">
            <v>289-2505</v>
          </cell>
          <cell r="D226" t="str">
            <v>千葉県</v>
          </cell>
          <cell r="E226" t="str">
            <v>千葉県旭市鎌数4339-1</v>
          </cell>
          <cell r="F226" t="str">
            <v>Don Quijote Asahi store</v>
          </cell>
          <cell r="G226" t="str">
            <v>4339-1 Kamakazu, Asahi-shi, Chiba</v>
          </cell>
          <cell r="H226" t="str">
            <v>唐吉诃德 旭店</v>
          </cell>
          <cell r="I226" t="str">
            <v>千叶县 旭市镰数4339-1</v>
          </cell>
          <cell r="J226" t="str">
            <v>唐吉訶德旭店</v>
          </cell>
          <cell r="K226" t="str">
            <v>千葉縣 旭市鐮數4339-1</v>
          </cell>
          <cell r="L226" t="str">
            <v>돈키호테 아사히점</v>
          </cell>
          <cell r="M226" t="str">
            <v>치바현 아사히시 카마카즈 4339-1</v>
          </cell>
          <cell r="N226" t="str">
            <v>อาซาฮีเท็น</v>
          </cell>
          <cell r="O226" t="str">
            <v>4339-1 คามาคาซึ อาซาฮิชิ ชิบะ</v>
          </cell>
          <cell r="P226" t="str">
            <v>0570-058-901</v>
          </cell>
          <cell r="Q226">
            <v>35.721146564291899</v>
          </cell>
          <cell r="R226">
            <v>140.61311417979999</v>
          </cell>
          <cell r="S226" t="str">
            <v>9:00</v>
          </cell>
          <cell r="T226" t="str">
            <v>2:00</v>
          </cell>
          <cell r="U226" t="str">
            <v>9:00-2:00</v>
          </cell>
        </row>
        <row r="227">
          <cell r="A227">
            <v>340</v>
          </cell>
          <cell r="B227" t="str">
            <v>大宮東口店</v>
          </cell>
          <cell r="C227" t="str">
            <v>330-0802</v>
          </cell>
          <cell r="D227" t="str">
            <v>埼玉県</v>
          </cell>
          <cell r="E227" t="str">
            <v>埼玉県さいたま市大宮区宮町1-60</v>
          </cell>
          <cell r="F227" t="str">
            <v>Don Quijote Omiya Higashi Store</v>
          </cell>
          <cell r="G227" t="str">
            <v>1-60 Miya-cho, Ōmiya-ku, Saitama-shi, Saitama</v>
          </cell>
          <cell r="H227" t="str">
            <v>唐吉诃德 大宫东口店</v>
          </cell>
          <cell r="I227" t="str">
            <v>埼玉县 埼玉市大宮区宮町1-60</v>
          </cell>
          <cell r="J227" t="str">
            <v>唐吉訶德大宮東口店</v>
          </cell>
          <cell r="K227" t="str">
            <v>埼玉縣 埼玉市大宮區宮町1-60</v>
          </cell>
          <cell r="L227" t="str">
            <v>돈키호테 오오미야 히가시구치점</v>
          </cell>
          <cell r="M227" t="str">
            <v>사이타마현 사이타마시 오오미야구 미야쵸 1-60</v>
          </cell>
          <cell r="N227" t="str">
            <v>โอมิยะฮิงาชิงุจิเท็น</v>
          </cell>
          <cell r="O227" t="str">
            <v>1-60 มิยาโช โอมิยะ-กุ ไซตามะ-ชิ ไซตามะ</v>
          </cell>
          <cell r="P227" t="str">
            <v>0570-058-911</v>
          </cell>
          <cell r="Q227">
            <v>35.907790582093398</v>
          </cell>
          <cell r="R227">
            <v>139.625235225605</v>
          </cell>
          <cell r="S227" t="str">
            <v>9:00</v>
          </cell>
          <cell r="T227" t="str">
            <v>2:00</v>
          </cell>
          <cell r="U227" t="str">
            <v>9:00-2:00</v>
          </cell>
        </row>
        <row r="228">
          <cell r="A228">
            <v>341</v>
          </cell>
          <cell r="B228" t="str">
            <v>MEGAドン・キホーテ茨木店</v>
          </cell>
          <cell r="C228" t="str">
            <v>567-0012</v>
          </cell>
          <cell r="D228" t="str">
            <v>大阪府</v>
          </cell>
          <cell r="E228" t="str">
            <v>大阪府茨木市東太田1-4-48</v>
          </cell>
          <cell r="F228" t="str">
            <v>MEGA Don Quijote Ibaraki store</v>
          </cell>
          <cell r="G228" t="str">
            <v>1-4-48 Higashi-Ota, Ibaraki-Shi, Osaka</v>
          </cell>
          <cell r="H228" t="str">
            <v>MEGA唐吉诃德 茨木店</v>
          </cell>
          <cell r="I228" t="str">
            <v>大阪府 茨木市东太田1-4-48</v>
          </cell>
          <cell r="J228" t="str">
            <v>MEGA唐吉訶德茨木店</v>
          </cell>
          <cell r="K228" t="str">
            <v>大阪府 茨木市東太田1-4-48</v>
          </cell>
          <cell r="L228" t="str">
            <v>MEGA 돈키호테 이바라키점</v>
          </cell>
          <cell r="M228" t="str">
            <v>오사카부 이바라키시 히가시 오오다 1-4-48</v>
          </cell>
          <cell r="N228" t="str">
            <v>เมกะ  อิบารากิเท็น</v>
          </cell>
          <cell r="O228" t="str">
            <v>1-4-48 ฮิงาชิโอตะ อิบารากิ โอซาก้า</v>
          </cell>
          <cell r="P228" t="str">
            <v>0570-059-511</v>
          </cell>
          <cell r="Q228">
            <v>34.836134734040897</v>
          </cell>
          <cell r="R228">
            <v>135.57912408324</v>
          </cell>
          <cell r="S228" t="str">
            <v>9:00</v>
          </cell>
          <cell r="T228" t="str">
            <v>3:00</v>
          </cell>
          <cell r="U228" t="str">
            <v>9:00-3:00</v>
          </cell>
        </row>
        <row r="229">
          <cell r="A229">
            <v>343</v>
          </cell>
          <cell r="B229" t="str">
            <v>後楽園店</v>
          </cell>
          <cell r="C229" t="str">
            <v>113-0033</v>
          </cell>
          <cell r="D229" t="str">
            <v>東京都</v>
          </cell>
          <cell r="E229" t="str">
            <v>東京都文京区本郷1-33-9</v>
          </cell>
          <cell r="F229" t="str">
            <v>Don Quijote Korakuen store</v>
          </cell>
          <cell r="G229" t="str">
            <v>1-33-9 Hongō, Bunkyō-ku, Tokyo</v>
          </cell>
          <cell r="H229" t="str">
            <v>唐吉诃德 后乐园店</v>
          </cell>
          <cell r="I229" t="str">
            <v>东京都 文京区本乡1-33</v>
          </cell>
          <cell r="J229" t="str">
            <v>唐吉訶德後樂園店</v>
          </cell>
          <cell r="K229" t="str">
            <v>東京都 文京區本鄉1-33</v>
          </cell>
          <cell r="L229" t="str">
            <v xml:space="preserve">돈키호테 코라쿠엔점 </v>
          </cell>
          <cell r="M229" t="str">
            <v>도쿄도 분쿄구 혼고 1-33</v>
          </cell>
          <cell r="N229" t="str">
            <v>โครัคคุเอ็นเท็น</v>
          </cell>
          <cell r="O229" t="str">
            <v>1-33-9 ฮอนโก เขตบุงเกียว โตเกียว</v>
          </cell>
          <cell r="P229" t="str">
            <v>0570-059-601</v>
          </cell>
          <cell r="Q229">
            <v>35.7062043447986</v>
          </cell>
          <cell r="R229">
            <v>139.75492083909299</v>
          </cell>
          <cell r="S229" t="str">
            <v>24時間営業</v>
          </cell>
          <cell r="U229" t="str">
            <v>24時間営業-0:00</v>
          </cell>
        </row>
        <row r="230">
          <cell r="A230">
            <v>344</v>
          </cell>
          <cell r="B230" t="str">
            <v>MEGAドン・キホーテ新横浜店</v>
          </cell>
          <cell r="C230" t="str">
            <v>222-0032</v>
          </cell>
          <cell r="D230" t="str">
            <v>神奈川県</v>
          </cell>
          <cell r="E230" t="str">
            <v>神奈川県横浜市港北区大豆戸町529-5</v>
          </cell>
          <cell r="F230" t="str">
            <v>MEGA Don Quijote Shin-Yokohama store</v>
          </cell>
          <cell r="G230" t="str">
            <v>529-5 Mamedo-cho, Kouhoku-ku, Yokohama-shi, Kanagawa</v>
          </cell>
          <cell r="H230" t="str">
            <v>MEGA唐吉诃德 新横浜店</v>
          </cell>
          <cell r="I230" t="str">
            <v>神奈川县 横滨市港北区大豆户町529-5</v>
          </cell>
          <cell r="J230" t="str">
            <v>MEGA唐吉訶德新橫濱店</v>
          </cell>
          <cell r="K230" t="str">
            <v>神奈川縣 橫濱市港北區大豆戶町529-5</v>
          </cell>
          <cell r="L230" t="str">
            <v>MEGA 돈키호테 신요코하마점</v>
          </cell>
          <cell r="M230" t="str">
            <v>카나가와현 요코하마시 미나토키타구 마메도쵸 529-5</v>
          </cell>
          <cell r="N230" t="str">
            <v>เมกะ  ชินโยโกฮาม่าเท็น</v>
          </cell>
          <cell r="O230" t="str">
            <v>529-5 มาเมโดะโช โคโฮคุ-คุ โยโกฮาม่า-ชิ คานากาว่า</v>
          </cell>
          <cell r="P230" t="str">
            <v>0570-059-611</v>
          </cell>
          <cell r="Q230">
            <v>35.515006737056602</v>
          </cell>
          <cell r="R230">
            <v>139.62441635442701</v>
          </cell>
          <cell r="S230" t="str">
            <v>9:00</v>
          </cell>
          <cell r="T230" t="str">
            <v>4:00</v>
          </cell>
          <cell r="U230" t="str">
            <v>9:00-4:00</v>
          </cell>
        </row>
        <row r="231">
          <cell r="A231">
            <v>347</v>
          </cell>
          <cell r="B231" t="str">
            <v>伊勢佐木町店</v>
          </cell>
          <cell r="C231" t="str">
            <v>231-0045</v>
          </cell>
          <cell r="D231" t="str">
            <v>神奈川県</v>
          </cell>
          <cell r="E231" t="str">
            <v>神奈川県横浜市中区伊勢佐木町3-98</v>
          </cell>
          <cell r="F231" t="str">
            <v>Don Quijote Isezakicho store</v>
          </cell>
          <cell r="G231" t="str">
            <v>3-98 Isezakicho, naka-ku, Yokohama-shi, Kanagawa</v>
          </cell>
          <cell r="H231" t="str">
            <v>唐吉诃德 伊势佐木町店</v>
          </cell>
          <cell r="I231" t="str">
            <v>神奈川县 横滨市中区伊势佐木町3-98</v>
          </cell>
          <cell r="J231" t="str">
            <v>唐吉訶德伊勢佐木町店</v>
          </cell>
          <cell r="K231" t="str">
            <v>神奈川縣 橫濱市中区伊勢佐木町3-98</v>
          </cell>
          <cell r="L231" t="str">
            <v>돈키호테 이세사키쵸점</v>
          </cell>
          <cell r="M231" t="str">
            <v>카나가와현 요코하마시 나카구 이세사키초 3-98</v>
          </cell>
          <cell r="N231" t="str">
            <v>อิเซซากิโจวเท็น</v>
          </cell>
          <cell r="O231" t="str">
            <v>3-98 อิเซซากิโช นากะ-คุ โยโกฮาม่า-ชิ คานากาว่า</v>
          </cell>
          <cell r="P231" t="str">
            <v>0570-059-811</v>
          </cell>
          <cell r="Q231">
            <v>35.442607417176497</v>
          </cell>
          <cell r="R231">
            <v>139.63055411024899</v>
          </cell>
          <cell r="S231" t="str">
            <v>24時間営業</v>
          </cell>
          <cell r="U231" t="str">
            <v>24時間営業-0:00</v>
          </cell>
        </row>
        <row r="232">
          <cell r="A232">
            <v>348</v>
          </cell>
          <cell r="B232" t="str">
            <v>栄本店</v>
          </cell>
          <cell r="C232" t="str">
            <v>460-0003</v>
          </cell>
          <cell r="D232" t="str">
            <v>愛知県</v>
          </cell>
          <cell r="E232" t="str">
            <v>愛知県名古屋市中区錦3-17-15</v>
          </cell>
          <cell r="F232" t="str">
            <v>Don Quijote Sakae Honten</v>
          </cell>
          <cell r="G232" t="str">
            <v>3-17-15 Nishiki, Naka-ku, Nagoya-shi, Aichi</v>
          </cell>
          <cell r="H232" t="str">
            <v>唐吉诃德 荣本店</v>
          </cell>
          <cell r="I232" t="str">
            <v>爱知县 名古屋市中区锦3-17-15</v>
          </cell>
          <cell r="J232" t="str">
            <v>唐吉訶德榮本店</v>
          </cell>
          <cell r="K232" t="str">
            <v>愛知縣 名古屋市中區錦3-17-15</v>
          </cell>
          <cell r="L232" t="str">
            <v>돈키호테 사카에 본점</v>
          </cell>
          <cell r="M232" t="str">
            <v>아이치현 나고야시 나카구 니시키 3-17-5</v>
          </cell>
          <cell r="N232" t="str">
            <v>นาโกย่าซากาเอะเท็น</v>
          </cell>
          <cell r="O232" t="str">
            <v>3-17-15 นิชิกิ นากะ-คุ เมืองนาโกย่า จังหวัดไอจิ</v>
          </cell>
          <cell r="P232" t="str">
            <v>0570-060-211</v>
          </cell>
          <cell r="Q232">
            <v>35.170271094100698</v>
          </cell>
          <cell r="R232">
            <v>136.90642276617501</v>
          </cell>
          <cell r="S232" t="str">
            <v>24時間営業</v>
          </cell>
          <cell r="U232" t="str">
            <v>24時間営業-0:00</v>
          </cell>
        </row>
        <row r="233">
          <cell r="A233">
            <v>349</v>
          </cell>
          <cell r="B233" t="str">
            <v>石巻街道矢本店</v>
          </cell>
          <cell r="C233" t="str">
            <v>981-0501</v>
          </cell>
          <cell r="D233" t="str">
            <v>宮城県</v>
          </cell>
          <cell r="E233" t="str">
            <v>宮城県東松島市赤井字川前二番123－3</v>
          </cell>
          <cell r="F233" t="str">
            <v>Don Quijote Ishinomaki Kaido Yamoto store</v>
          </cell>
          <cell r="G233" t="str">
            <v>123-3 Akaiazakawamaeniban, Higashimatushima-shi, Miyagi</v>
          </cell>
          <cell r="H233" t="str">
            <v>唐吉诃德 石巻街道矢本店</v>
          </cell>
          <cell r="I233" t="str">
            <v>宫城县 东松岛市赤井字川前二番123-3</v>
          </cell>
          <cell r="J233" t="str">
            <v>唐吉訶德石巻街道矢本店</v>
          </cell>
          <cell r="K233" t="str">
            <v>宮城縣 東松島市赤井字川前二番123－3</v>
          </cell>
          <cell r="L233" t="str">
            <v>돈키호테 이시노마키카이도 야모토점</v>
          </cell>
          <cell r="M233" t="str">
            <v>미야기현 히가시마츠시마시 아카이아자카와 마에니방 123-3</v>
          </cell>
          <cell r="N233" t="str">
            <v>สาขาอิชิโนมากิ ไคโดยาโมโต</v>
          </cell>
          <cell r="O233" t="str">
            <v>123-3 อะไกอาซากาวะมาเอนิบัน เมืองฮิงาชิมัตสึชิมะ จังหวัดมิยางิ</v>
          </cell>
          <cell r="P233" t="str">
            <v>0570-060-311</v>
          </cell>
          <cell r="Q233">
            <v>38.429450337615002</v>
          </cell>
          <cell r="R233">
            <v>141.24000092569099</v>
          </cell>
          <cell r="S233" t="str">
            <v>9:00</v>
          </cell>
          <cell r="T233" t="str">
            <v>2:00</v>
          </cell>
          <cell r="U233" t="str">
            <v>9:00-2:00</v>
          </cell>
        </row>
        <row r="234">
          <cell r="A234">
            <v>350</v>
          </cell>
          <cell r="B234" t="str">
            <v>MEGAドン・キホーテ深江橋店</v>
          </cell>
          <cell r="C234" t="str">
            <v>537-0001</v>
          </cell>
          <cell r="D234" t="str">
            <v>大阪府</v>
          </cell>
          <cell r="E234" t="str">
            <v>大阪府大阪市東成区深江北1-13-10</v>
          </cell>
          <cell r="F234" t="str">
            <v>MEGA Don Quijote Fukaebashi store</v>
          </cell>
          <cell r="G234" t="str">
            <v>1-13-10 Fukaekita, Higashinari-ku, Osaka-shi, Osaka</v>
          </cell>
          <cell r="H234" t="str">
            <v>MEGA唐吉诃德 深江桥店</v>
          </cell>
          <cell r="I234" t="str">
            <v>大阪府 大阪市东成区深江北1-13-10</v>
          </cell>
          <cell r="J234" t="str">
            <v>MEGA唐吉訶德深江橋店</v>
          </cell>
          <cell r="K234" t="str">
            <v>大阪府 大阪市東成區深江北1-13-10</v>
          </cell>
          <cell r="L234" t="str">
            <v>MEGA 돈키호테 후카에바시점</v>
          </cell>
          <cell r="M234" t="str">
            <v>오사카부 히가시나리구 후카에키타 1-13-10</v>
          </cell>
          <cell r="N234" t="str">
            <v>เมกะ  ฟุไกบาชิเท็น</v>
          </cell>
          <cell r="O234" t="str">
            <v>1-13-10 ฟุกะเอคิตะ, ฮิงาชินาริ-คุ, โอซาก้า-ชิ, โอซาก้า</v>
          </cell>
          <cell r="P234" t="str">
            <v>0570-060-411</v>
          </cell>
          <cell r="Q234">
            <v>34.674640632845602</v>
          </cell>
          <cell r="R234">
            <v>135.557302400422</v>
          </cell>
          <cell r="S234" t="str">
            <v>9:00</v>
          </cell>
          <cell r="T234" t="str">
            <v>5:00</v>
          </cell>
          <cell r="U234" t="str">
            <v>9:00-5:00</v>
          </cell>
        </row>
        <row r="235">
          <cell r="A235">
            <v>352</v>
          </cell>
          <cell r="B235" t="str">
            <v>MEGAドン・キホーテ春日井店</v>
          </cell>
          <cell r="C235" t="str">
            <v>486-0857</v>
          </cell>
          <cell r="D235" t="str">
            <v>愛知県</v>
          </cell>
          <cell r="E235" t="str">
            <v>愛知県春日井市浅山町2-4-6</v>
          </cell>
          <cell r="F235" t="str">
            <v>MEGA Don Quijote Kasugai store</v>
          </cell>
          <cell r="G235" t="str">
            <v>2-4-6 Asayamacho, Kasugai-shi, Aichi</v>
          </cell>
          <cell r="H235" t="str">
            <v>唐吉诃德 春日井店</v>
          </cell>
          <cell r="I235" t="str">
            <v>爱知县 春日井市浅山町2-4-6</v>
          </cell>
          <cell r="J235" t="str">
            <v>唐吉訶德春日井店</v>
          </cell>
          <cell r="K235" t="str">
            <v>愛知縣 春日井市淺山町2-4-6</v>
          </cell>
          <cell r="L235" t="str">
            <v>돈키호테 카스가이점</v>
          </cell>
          <cell r="M235" t="str">
            <v>아이치현 카스가이시 아사야마쵸 2-4-6</v>
          </cell>
          <cell r="N235" t="str">
            <v>เมกะ คาซุไงเท็น</v>
          </cell>
          <cell r="O235" t="str">
            <v>2-4-6 อาซาฮิคาวะโช เมืองคาสึไก จังหวัดไอจิ</v>
          </cell>
          <cell r="P235" t="str">
            <v>0570-060-511</v>
          </cell>
          <cell r="Q235">
            <v>35.255810060644897</v>
          </cell>
          <cell r="R235">
            <v>136.98053245441801</v>
          </cell>
          <cell r="S235" t="str">
            <v>9:00</v>
          </cell>
          <cell r="T235" t="str">
            <v>2:00</v>
          </cell>
          <cell r="U235" t="str">
            <v>9:00-2:00</v>
          </cell>
        </row>
        <row r="236">
          <cell r="A236">
            <v>353</v>
          </cell>
          <cell r="B236" t="str">
            <v>MEGAドン・キホーテ ル・パーク三川店</v>
          </cell>
          <cell r="C236" t="str">
            <v>997-1316</v>
          </cell>
          <cell r="D236" t="str">
            <v>山形県</v>
          </cell>
          <cell r="E236" t="str">
            <v>山形県東田川郡三川町猪子大堰端318-1</v>
          </cell>
          <cell r="F236" t="str">
            <v>MEGA Don Quijote Le Park Mikawa store</v>
          </cell>
          <cell r="G236" t="str">
            <v>318-1 Inokoohzekibata Mikawa-cho, Tagawa-gun, Yamagata</v>
          </cell>
          <cell r="H236" t="str">
            <v>MEGA唐吉诃德 Lepark三川店</v>
          </cell>
          <cell r="I236" t="str">
            <v>山形县 东田川郡三川町猪子大堰端 318-1</v>
          </cell>
          <cell r="J236" t="str">
            <v>MEGA唐吉訶德Lepark三川店</v>
          </cell>
          <cell r="K236" t="str">
            <v>山形縣 東田川郡三川町豬子大堰端 318-1</v>
          </cell>
          <cell r="L236" t="str">
            <v>MEGA 돈키호테 라파크 미카와점</v>
          </cell>
          <cell r="M236" t="str">
            <v>야마가타현 히가시타가와군 미카와쵸 이노코 오오제키바타 318-1</v>
          </cell>
          <cell r="N236" t="str">
            <v>เมกะ เลอพาร์คมิคาว่าเท็น</v>
          </cell>
          <cell r="O236" t="str">
            <v>318-1 อิโนโคเซะกิบาตะ มิคาวะโช เขตทากาวะ จังหวัดยามากาตะ</v>
          </cell>
          <cell r="P236" t="str">
            <v>0570-060-611</v>
          </cell>
          <cell r="Q236">
            <v>38.820436002701697</v>
          </cell>
          <cell r="R236">
            <v>139.83392496803401</v>
          </cell>
          <cell r="S236" t="str">
            <v>9:00</v>
          </cell>
          <cell r="T236" t="str">
            <v>0:00</v>
          </cell>
          <cell r="U236" t="str">
            <v>9:00-0:00</v>
          </cell>
        </row>
        <row r="237">
          <cell r="A237">
            <v>354</v>
          </cell>
          <cell r="B237" t="str">
            <v>多摩瑞穂店</v>
          </cell>
          <cell r="C237" t="str">
            <v>190-1214</v>
          </cell>
          <cell r="D237" t="str">
            <v>東京都</v>
          </cell>
          <cell r="E237" t="str">
            <v>東京都西多摩郡瑞穂町むさし野3-11-3</v>
          </cell>
          <cell r="F237" t="str">
            <v>Don Quijote Tama Mizuho store</v>
          </cell>
          <cell r="G237" t="str">
            <v>3-11-3 Musashino Mizuhocho, Nishitama-gun, Tokyo</v>
          </cell>
          <cell r="H237" t="str">
            <v>唐吉诃德 多摩瑞穗店</v>
          </cell>
          <cell r="I237" t="str">
            <v>东京都 西多摩郡瑞穗町Musashi野3-11-3</v>
          </cell>
          <cell r="J237" t="str">
            <v>唐吉訶德多摩瑞穗店</v>
          </cell>
          <cell r="K237" t="str">
            <v>東京都 西多摩郡瑞穗町Musashi野3-11-3</v>
          </cell>
          <cell r="L237" t="str">
            <v>돈키호테 타마미즈호점</v>
          </cell>
          <cell r="M237" t="str">
            <v>도쿄도 니시타마군 미즈호쵸 무사시노 3-11-3</v>
          </cell>
          <cell r="N237" t="str">
            <v>ทามะมิซุโฮะเท็น</v>
          </cell>
          <cell r="O237" t="str">
            <v>3-11-3 มูซาชิโนะ มิซูโฮโช เขตนิชิตามะ โตเกียว</v>
          </cell>
          <cell r="P237" t="str">
            <v>0570-061-211</v>
          </cell>
          <cell r="Q237">
            <v>35.756598924774899</v>
          </cell>
          <cell r="R237">
            <v>139.34200468327001</v>
          </cell>
          <cell r="S237" t="str">
            <v>9:00</v>
          </cell>
          <cell r="T237" t="str">
            <v>5:00</v>
          </cell>
          <cell r="U237" t="str">
            <v>9:00-5:00</v>
          </cell>
        </row>
        <row r="238">
          <cell r="A238">
            <v>355</v>
          </cell>
          <cell r="B238" t="str">
            <v>天文館店</v>
          </cell>
          <cell r="C238" t="str">
            <v>892-0844</v>
          </cell>
          <cell r="D238" t="str">
            <v>鹿児島県</v>
          </cell>
          <cell r="E238" t="str">
            <v>鹿児島県鹿児島市山之口町12-15-2</v>
          </cell>
          <cell r="F238" t="str">
            <v>Don Quijote Tenmonkan store</v>
          </cell>
          <cell r="G238" t="str">
            <v>12-15-2 Yamanokuchi-cho, Kagoshima-shi, Kagoshima</v>
          </cell>
          <cell r="H238" t="str">
            <v>唐吉诃德 天文馆店</v>
          </cell>
          <cell r="I238" t="str">
            <v>鹿儿岛县 鹿儿岛市山之口町12-15-2</v>
          </cell>
          <cell r="J238" t="str">
            <v>唐吉訶德天文館店</v>
          </cell>
          <cell r="K238" t="str">
            <v>鹿児島縣 鹿児島市山之口町12-15-2</v>
          </cell>
          <cell r="L238" t="str">
            <v xml:space="preserve">돈키호테 텐몬칸점 </v>
          </cell>
          <cell r="M238" t="str">
            <v>가고시마현 가고시마시 야마노쿠치쵸 12-15-2</v>
          </cell>
          <cell r="N238" t="str">
            <v>สาขาเทมมงคัง</v>
          </cell>
          <cell r="O238" t="str">
            <v>12-15-2 ยามาโนคุจิ-ช</v>
          </cell>
          <cell r="P238" t="str">
            <v>0570-061-301</v>
          </cell>
          <cell r="Q238">
            <v>31.589722808484201</v>
          </cell>
          <cell r="R238">
            <v>130.55383653896499</v>
          </cell>
          <cell r="S238" t="str">
            <v>9:00</v>
          </cell>
          <cell r="T238" t="str">
            <v>6:00</v>
          </cell>
          <cell r="U238" t="str">
            <v>9:00-6:00</v>
          </cell>
        </row>
        <row r="239">
          <cell r="A239">
            <v>356</v>
          </cell>
          <cell r="B239" t="str">
            <v>MEGAドン・キホーテ新世界店</v>
          </cell>
          <cell r="C239" t="str">
            <v>556-0002</v>
          </cell>
          <cell r="D239" t="str">
            <v>大阪府</v>
          </cell>
          <cell r="E239" t="str">
            <v>大阪府大阪市浪速区恵美須東3-4-36</v>
          </cell>
          <cell r="F239" t="str">
            <v>MEGA Don Quijote Shinsekai store</v>
          </cell>
          <cell r="G239" t="str">
            <v>3-4-36 Ebisuhigashi, Naniwa-ku, Osaka</v>
          </cell>
          <cell r="H239" t="str">
            <v>MEGA唐吉诃德 新世界店</v>
          </cell>
          <cell r="I239" t="str">
            <v>大阪府 大阪市浪速区恵美须东3-4-36</v>
          </cell>
          <cell r="J239" t="str">
            <v>MEGA唐吉訶德新世界店</v>
          </cell>
          <cell r="K239" t="str">
            <v>大阪府 大阪市浪速區惠美須東3-4-36</v>
          </cell>
          <cell r="L239" t="str">
            <v>MEGA 돈키호테 신세카이점</v>
          </cell>
          <cell r="M239" t="str">
            <v>오사카부 오사카시 나니와구 에비스히가시3-4-36</v>
          </cell>
          <cell r="N239" t="str">
            <v>สาขาเมกะ ชิเซไก</v>
          </cell>
          <cell r="O239" t="str">
            <v>3-4-36 เอบิสึฮิงาชิ เขตนานิวะ โอซาก้า</v>
          </cell>
          <cell r="P239" t="str">
            <v>0570-061-311</v>
          </cell>
          <cell r="Q239">
            <v>34.650389554501103</v>
          </cell>
          <cell r="R239">
            <v>135.504742067894</v>
          </cell>
          <cell r="S239" t="str">
            <v>9:00</v>
          </cell>
          <cell r="T239" t="str">
            <v>5:00</v>
          </cell>
          <cell r="U239" t="str">
            <v>9:00-5:00</v>
          </cell>
        </row>
        <row r="240">
          <cell r="A240">
            <v>357</v>
          </cell>
          <cell r="B240" t="str">
            <v>釧路店</v>
          </cell>
          <cell r="C240" t="str">
            <v>088-0614</v>
          </cell>
          <cell r="D240" t="str">
            <v>北海道</v>
          </cell>
          <cell r="E240" t="str">
            <v>北海道釧路郡釧路町国誉1-3-4</v>
          </cell>
          <cell r="F240" t="str">
            <v>Don Quijote Kushiro store</v>
          </cell>
          <cell r="G240" t="str">
            <v>1-3-4 Kokuyo, Kushirocho, Kushiro-gun, Hokkaido</v>
          </cell>
          <cell r="H240" t="str">
            <v>唐吉诃德 钏路店</v>
          </cell>
          <cell r="I240" t="str">
            <v>北海道 钏路郡 钏路町国誉1-3-4</v>
          </cell>
          <cell r="J240" t="str">
            <v>唐吉訶德釧路店</v>
          </cell>
          <cell r="K240" t="str">
            <v>北海道 釧路郡 釧路町國譽1-3-4</v>
          </cell>
          <cell r="L240" t="str">
            <v>돈키호테 쿠시로점</v>
          </cell>
          <cell r="M240" t="str">
            <v>홋카이도 쿠시로군 쿠시로쵸 코쿠요1-3-4</v>
          </cell>
          <cell r="N240" t="str">
            <v>สาขาคุชิโระ</v>
          </cell>
          <cell r="O240" t="str">
            <v>1-3-4 โคคุโยะ คุชิโระโช คุชิโระกุน ฮอกไกโด</v>
          </cell>
          <cell r="P240" t="str">
            <v>0570-061-411</v>
          </cell>
          <cell r="Q240">
            <v>43.009601442197003</v>
          </cell>
          <cell r="R240">
            <v>144.41400086819201</v>
          </cell>
          <cell r="S240" t="str">
            <v>9:00</v>
          </cell>
          <cell r="T240" t="str">
            <v>0:00</v>
          </cell>
          <cell r="U240" t="str">
            <v>9:00-0:00</v>
          </cell>
        </row>
        <row r="241">
          <cell r="A241">
            <v>358</v>
          </cell>
          <cell r="B241" t="str">
            <v>MEGAドン・キホーテ浜松三方原店</v>
          </cell>
          <cell r="C241" t="str">
            <v>431-3125</v>
          </cell>
          <cell r="D241" t="str">
            <v>静岡県</v>
          </cell>
          <cell r="E241" t="str">
            <v>静岡県浜松市東区半田山5-36-1</v>
          </cell>
          <cell r="F241" t="str">
            <v>MEGA Don Quijote Hamamatsu Mikatahara store</v>
          </cell>
          <cell r="G241" t="str">
            <v>5-36-1 Handayama Higashi-ku, Hamamatsu-shi, Shizuoka</v>
          </cell>
          <cell r="H241" t="str">
            <v>MEGA唐吉诃德 滨松三方原店</v>
          </cell>
          <cell r="I241" t="str">
            <v>静冈县 滨松市东区半田山5-36-1</v>
          </cell>
          <cell r="J241" t="str">
            <v>MEGA唐吉訶德濱松三方原店</v>
          </cell>
          <cell r="K241" t="str">
            <v>静岡縣 濱松市東區半田山5-36-1</v>
          </cell>
          <cell r="L241" t="str">
            <v>MEGA 돈키호테 하마마츠 미카타하라점</v>
          </cell>
          <cell r="M241" t="str">
            <v>시즈오카현 하마마츠시 히가시구 한다야마5-36-1</v>
          </cell>
          <cell r="N241" t="str">
            <v>สาขาเมกะ ฮามามัตซึ มิคาตะฮาระ</v>
          </cell>
          <cell r="O241" t="str">
            <v>5-36-1 ฮันดายามะ ฮิงาชิ-คุ เมืองฮามามัตสึ จังหวัดชิซูโอกะ</v>
          </cell>
          <cell r="P241" t="str">
            <v>0570-061-501</v>
          </cell>
          <cell r="Q241">
            <v>34.779517718925703</v>
          </cell>
          <cell r="R241">
            <v>137.73789692556801</v>
          </cell>
          <cell r="S241" t="str">
            <v>9:00</v>
          </cell>
          <cell r="T241" t="str">
            <v>2:00</v>
          </cell>
          <cell r="U241" t="str">
            <v>9:00-2:00</v>
          </cell>
        </row>
        <row r="242">
          <cell r="A242">
            <v>359</v>
          </cell>
          <cell r="B242" t="str">
            <v>MEGAドン・キホーテ都城店</v>
          </cell>
          <cell r="C242" t="str">
            <v>885-0012</v>
          </cell>
          <cell r="D242" t="str">
            <v>宮崎県</v>
          </cell>
          <cell r="E242" t="str">
            <v>宮崎県都城市上川東4-5948-1</v>
          </cell>
          <cell r="F242" t="str">
            <v>MEGA Don Quijote Miyakonojo store</v>
          </cell>
          <cell r="G242" t="str">
            <v>4-5948-1 Kamikawahigashi, Miyakonojou-shi, Miyazaki</v>
          </cell>
          <cell r="H242" t="str">
            <v>MEGA唐吉诃德 都城店</v>
          </cell>
          <cell r="I242" t="str">
            <v>宫崎县 都城市上川东4-5948-1</v>
          </cell>
          <cell r="J242" t="str">
            <v>MEGA唐吉訶德都城店</v>
          </cell>
          <cell r="K242" t="str">
            <v>宮崎縣 都城市上川東4-5948-1</v>
          </cell>
          <cell r="L242" t="str">
            <v xml:space="preserve">MEGA 돈키호테 미야코노죠점 </v>
          </cell>
          <cell r="M242" t="str">
            <v>미야자키현 미야코노죠시 가미카와히가시 4-5948-1</v>
          </cell>
          <cell r="N242" t="str">
            <v>เมก้าดองกิโฮเต้ มิยาโคโนะโจว</v>
          </cell>
          <cell r="O242" t="str">
            <v>4-5948-1 คามิคาวะฮิงาชิ เมืองมิยาโคโนะโจ จังหวัดมิยาซากิ</v>
          </cell>
          <cell r="P242" t="str">
            <v>0570-061-511</v>
          </cell>
          <cell r="Q242">
            <v>31.746991686425599</v>
          </cell>
          <cell r="R242">
            <v>131.07885806780499</v>
          </cell>
          <cell r="S242" t="str">
            <v>9:00</v>
          </cell>
          <cell r="T242" t="str">
            <v>2:00</v>
          </cell>
          <cell r="U242" t="str">
            <v>9:00-2:00</v>
          </cell>
        </row>
        <row r="243">
          <cell r="A243">
            <v>360</v>
          </cell>
          <cell r="B243" t="str">
            <v>MEGAドン・キホーテ松原店</v>
          </cell>
          <cell r="C243" t="str">
            <v>580-0013</v>
          </cell>
          <cell r="D243" t="str">
            <v>大阪府</v>
          </cell>
          <cell r="E243" t="str">
            <v>大阪府松原市丹南3-2-10</v>
          </cell>
          <cell r="F243" t="str">
            <v>MEGA Don Quijote Matsubara store</v>
          </cell>
          <cell r="G243" t="str">
            <v>3-2-10 Tannan, Matsubara-shi, Osaka</v>
          </cell>
          <cell r="H243" t="str">
            <v>MEGA唐吉诃德 松原店</v>
          </cell>
          <cell r="I243" t="str">
            <v>大阪府 松原市丹南3丁目2-10</v>
          </cell>
          <cell r="J243" t="str">
            <v>MEGA唐吉訶德松原店</v>
          </cell>
          <cell r="K243" t="str">
            <v>大阪府 松原市丹南3丁目2-10</v>
          </cell>
          <cell r="L243" t="str">
            <v xml:space="preserve">MEGA 돈키호테 마츠바라점 </v>
          </cell>
          <cell r="M243" t="str">
            <v>오사카부 마츠바라시 탄난3쵸메 2-10</v>
          </cell>
          <cell r="N243" t="str">
            <v>เมก้าดองกิโฮเต้ มัตสึบาระ</v>
          </cell>
          <cell r="O243" t="str">
            <v>3-2-10 ทันนัน เมืองมัตสึบาระ โอซาก้า</v>
          </cell>
          <cell r="P243" t="str">
            <v>0570-061-911</v>
          </cell>
          <cell r="Q243">
            <v>34.559423615412101</v>
          </cell>
          <cell r="R243">
            <v>135.556151967891</v>
          </cell>
          <cell r="S243" t="str">
            <v>9:00</v>
          </cell>
          <cell r="T243" t="str">
            <v>3:00</v>
          </cell>
          <cell r="U243" t="str">
            <v>9:00-3:00</v>
          </cell>
        </row>
        <row r="244">
          <cell r="A244">
            <v>362</v>
          </cell>
          <cell r="B244" t="str">
            <v>MEGAドン・キホーテつくば店</v>
          </cell>
          <cell r="C244" t="str">
            <v>305-0818</v>
          </cell>
          <cell r="D244" t="str">
            <v>茨城県</v>
          </cell>
          <cell r="E244" t="str">
            <v>茨城県つくば市学園南3-16-1</v>
          </cell>
          <cell r="F244" t="str">
            <v>MEGA Don Quijote Tsukuba store</v>
          </cell>
          <cell r="G244" t="str">
            <v>3-16-1 Gakuenminami, Tuskuba-shi, Ibaraki</v>
          </cell>
          <cell r="H244" t="str">
            <v>MEGA唐吉诃德 筑波店</v>
          </cell>
          <cell r="I244" t="str">
            <v>茨城县 筑波市学园南3-16-1</v>
          </cell>
          <cell r="J244" t="str">
            <v>MEGA唐吉訶德築波店</v>
          </cell>
          <cell r="K244" t="str">
            <v>茨城縣 筑波市學園南3-16-1</v>
          </cell>
          <cell r="L244" t="str">
            <v xml:space="preserve">MEGA 돈키호테 츠쿠바점   </v>
          </cell>
          <cell r="M244" t="str">
            <v>이바라키현 츠쿠바시 가쿠엔미나미 3-16-1</v>
          </cell>
          <cell r="N244" t="str">
            <v>สาขาเมกะ ซุคุบะ</v>
          </cell>
          <cell r="O244" t="str">
            <v>3-16-1 กะคุเอ็นมินามิ ทูสุคุบะชิ อิบารากิ</v>
          </cell>
          <cell r="P244" t="str">
            <v>0570-062-111</v>
          </cell>
          <cell r="Q244">
            <v>36.077157315089799</v>
          </cell>
          <cell r="R244">
            <v>140.08636699677501</v>
          </cell>
          <cell r="S244" t="str">
            <v>10:00</v>
          </cell>
          <cell r="T244" t="str">
            <v>2:00</v>
          </cell>
          <cell r="U244" t="str">
            <v>10:00-2:00</v>
          </cell>
        </row>
        <row r="245">
          <cell r="A245">
            <v>364</v>
          </cell>
          <cell r="B245" t="str">
            <v>香芝インター店</v>
          </cell>
          <cell r="C245" t="str">
            <v>639-0265</v>
          </cell>
          <cell r="D245" t="str">
            <v>奈良県</v>
          </cell>
          <cell r="E245" t="str">
            <v>奈良県香芝市上中156-1</v>
          </cell>
          <cell r="F245" t="str">
            <v>Don Quijote Kashiba Inter store</v>
          </cell>
          <cell r="G245" t="str">
            <v>156-1 Kaminaka, Kashiba-shi, Nara</v>
          </cell>
          <cell r="H245" t="str">
            <v>唐吉诃德 香芝inter店</v>
          </cell>
          <cell r="I245" t="str">
            <v>奈良县 香芝市上中156-1</v>
          </cell>
          <cell r="J245" t="str">
            <v>唐吉訶德香芝inter店</v>
          </cell>
          <cell r="K245" t="str">
            <v>奈良縣 香芝市上中156-1</v>
          </cell>
          <cell r="L245" t="str">
            <v>돈키호테 카시바 인터점</v>
          </cell>
          <cell r="M245" t="str">
            <v>나라현 카시바시 카미나카 156-1</v>
          </cell>
          <cell r="N245" t="str">
            <v>สาขาคาชิบะ อินตา</v>
          </cell>
          <cell r="O245" t="str">
            <v>156-1 คามินากะ เมืองคาชิบะ จังหวัดนารา</v>
          </cell>
          <cell r="P245" t="str">
            <v>0570-062-131</v>
          </cell>
          <cell r="Q245">
            <v>34.5620463202983</v>
          </cell>
          <cell r="R245">
            <v>135.70073683720901</v>
          </cell>
          <cell r="S245" t="str">
            <v>9:00</v>
          </cell>
          <cell r="T245" t="str">
            <v>2:00</v>
          </cell>
          <cell r="U245" t="str">
            <v>9:00-2:00</v>
          </cell>
        </row>
        <row r="246">
          <cell r="A246">
            <v>365</v>
          </cell>
          <cell r="B246" t="str">
            <v>越谷店</v>
          </cell>
          <cell r="C246" t="str">
            <v>343-0856</v>
          </cell>
          <cell r="D246" t="str">
            <v>埼玉県</v>
          </cell>
          <cell r="E246" t="str">
            <v>埼玉県越谷市谷中町2-55-2</v>
          </cell>
          <cell r="F246" t="str">
            <v>Don Quijote Koshigaya store</v>
          </cell>
          <cell r="G246" t="str">
            <v>2-55-2 Yanakacho, Koshigaya-Shi, Saitama</v>
          </cell>
          <cell r="H246" t="str">
            <v>唐吉诃德 越谷店</v>
          </cell>
          <cell r="I246" t="str">
            <v>埼玉县 越谷市谷中町2-55-2</v>
          </cell>
          <cell r="J246" t="str">
            <v>唐吉訶德越谷店</v>
          </cell>
          <cell r="K246" t="str">
            <v>埼玉縣 越谷市谷中町2-55-2</v>
          </cell>
          <cell r="L246" t="str">
            <v>돈키호테 코시가야점</v>
          </cell>
          <cell r="M246" t="str">
            <v>사이타마현 코시가야시 야나카쵸 2-55-2</v>
          </cell>
          <cell r="N246" t="str">
            <v>สาขาโคชิกายา</v>
          </cell>
          <cell r="O246" t="str">
            <v>2-55-2 ยานากะโช เมืองโคชิงายะ จังหวัดไซตามะ</v>
          </cell>
          <cell r="P246" t="str">
            <v>0570-062-511</v>
          </cell>
          <cell r="Q246">
            <v>35.883069355248601</v>
          </cell>
          <cell r="R246">
            <v>139.773558067934</v>
          </cell>
          <cell r="S246" t="str">
            <v>9:00</v>
          </cell>
          <cell r="T246" t="str">
            <v>3:00</v>
          </cell>
          <cell r="U246" t="str">
            <v>9:00-3:00</v>
          </cell>
        </row>
        <row r="247">
          <cell r="A247">
            <v>366</v>
          </cell>
          <cell r="B247" t="str">
            <v>豊中店</v>
          </cell>
          <cell r="C247" t="str">
            <v>561-0894</v>
          </cell>
          <cell r="D247" t="str">
            <v>大阪府</v>
          </cell>
          <cell r="E247" t="str">
            <v>大阪府豊中市勝部1-8-16</v>
          </cell>
          <cell r="F247" t="str">
            <v>Don Quijote Toyonaka store</v>
          </cell>
          <cell r="G247" t="str">
            <v>1-8-16 Katsube, Toyonaka-shi, Osaka</v>
          </cell>
          <cell r="H247" t="str">
            <v>唐吉诃德 丰中店</v>
          </cell>
          <cell r="I247" t="str">
            <v>大阪府 丰中市胜部1-8-16</v>
          </cell>
          <cell r="J247" t="str">
            <v>唐吉訶德豊中店</v>
          </cell>
          <cell r="K247" t="str">
            <v>大阪府 豐中市勝部1-8-16</v>
          </cell>
          <cell r="L247" t="str">
            <v>돈키호테 토요나카점</v>
          </cell>
          <cell r="M247" t="str">
            <v>오사카부 토요나카시 카츠베 1-8-16</v>
          </cell>
          <cell r="N247" t="str">
            <v>โทโยนากะ</v>
          </cell>
          <cell r="O247" t="str">
            <v>1-8-16 คัตสึเบะ เมืองโทโยนากะ โอซาก้า</v>
          </cell>
          <cell r="P247" t="str">
            <v>0570-062-611</v>
          </cell>
          <cell r="Q247">
            <v>34.774734779082202</v>
          </cell>
          <cell r="R247">
            <v>135.45773542744601</v>
          </cell>
          <cell r="S247">
            <v>0.375</v>
          </cell>
          <cell r="T247" t="str">
            <v>3:00</v>
          </cell>
          <cell r="U247" t="str">
            <v>9:00-3:00</v>
          </cell>
        </row>
        <row r="248">
          <cell r="A248">
            <v>367</v>
          </cell>
          <cell r="B248" t="str">
            <v>法円坂店</v>
          </cell>
          <cell r="C248" t="str">
            <v>540-0006</v>
          </cell>
          <cell r="D248" t="str">
            <v>大阪府</v>
          </cell>
          <cell r="E248" t="str">
            <v>大阪府大阪市中央区法円坂2-1-35</v>
          </cell>
          <cell r="F248" t="str">
            <v>Don Quijote Hoenzaka store</v>
          </cell>
          <cell r="G248" t="str">
            <v>2-1-35 Hoenzaka Chuo-ku, Osaka-shi, Osaka</v>
          </cell>
          <cell r="H248" t="str">
            <v>唐吉诃德 法圆坂店</v>
          </cell>
          <cell r="I248" t="str">
            <v>大阪府 大阪市中央区法圆坂2-1-35</v>
          </cell>
          <cell r="J248" t="str">
            <v>唐吉訶德法圓坂店</v>
          </cell>
          <cell r="K248" t="str">
            <v>大阪府 大阪市中央區法圓坂2-1-35</v>
          </cell>
          <cell r="L248" t="str">
            <v>돈키호테 호엔자카점</v>
          </cell>
          <cell r="M248" t="str">
            <v>오사카부 오사카시 츄오쿠 호엔자카 2-1-35</v>
          </cell>
          <cell r="N248" t="str">
            <v>โฮเอนซากะ</v>
          </cell>
          <cell r="O248" t="str">
            <v>2-1-35 โฮเอ็นซากะ ชูโอ-กุ เมืองโอซาก้า โอซาก้า</v>
          </cell>
          <cell r="P248" t="str">
            <v>0570-063-411</v>
          </cell>
          <cell r="Q248">
            <v>34.678979256072097</v>
          </cell>
          <cell r="R248">
            <v>135.51950426789401</v>
          </cell>
          <cell r="S248" t="str">
            <v>9:00</v>
          </cell>
          <cell r="T248" t="str">
            <v>0:00</v>
          </cell>
          <cell r="U248" t="str">
            <v>9:00-0:00</v>
          </cell>
        </row>
        <row r="249">
          <cell r="A249">
            <v>368</v>
          </cell>
          <cell r="B249" t="str">
            <v>プラチナ ドン・キホーテ白金台店</v>
          </cell>
          <cell r="C249" t="str">
            <v>108-0071</v>
          </cell>
          <cell r="D249" t="str">
            <v>東京都</v>
          </cell>
          <cell r="E249" t="str">
            <v>東京都港区白金台3-15-5</v>
          </cell>
          <cell r="F249" t="str">
            <v>Platinum Don Quijote Shirokanedai store</v>
          </cell>
          <cell r="G249" t="str">
            <v>3-15-5 Shirokanedai, Minato-Ku, Tokyo</v>
          </cell>
          <cell r="H249" t="str">
            <v>唐吉诃德 PLATINUM白金台店</v>
          </cell>
          <cell r="I249" t="str">
            <v>东京都 港区白金台3-15-5</v>
          </cell>
          <cell r="J249" t="str">
            <v>唐吉訶德PLATINUM白金台店</v>
          </cell>
          <cell r="K249" t="str">
            <v>東京都 港區白金台3-15-5</v>
          </cell>
          <cell r="L249" t="str">
            <v>PLATINUM 돈키호테 시로가네다이점</v>
          </cell>
          <cell r="M249" t="str">
            <v>도쿄도 미나토구 시로가네다이 3-15-5</v>
          </cell>
          <cell r="N249" t="str">
            <v xml:space="preserve">แพลตินั่ม ชิโรคาเนะได </v>
          </cell>
          <cell r="O249" t="str">
            <v>3-15-5 ชิโระคาเนะได เขตมินาโตะ โตเกียว</v>
          </cell>
          <cell r="P249" t="str">
            <v>0570-063-511</v>
          </cell>
          <cell r="Q249">
            <v>35.636900251016101</v>
          </cell>
          <cell r="R249">
            <v>139.72433042559601</v>
          </cell>
          <cell r="S249" t="str">
            <v>24時間営業</v>
          </cell>
          <cell r="U249" t="str">
            <v>24時間営業-0:00</v>
          </cell>
        </row>
        <row r="250">
          <cell r="A250">
            <v>369</v>
          </cell>
          <cell r="B250" t="str">
            <v>コスタ行橋店</v>
          </cell>
          <cell r="C250" t="str">
            <v>824-0038</v>
          </cell>
          <cell r="D250" t="str">
            <v>福岡県</v>
          </cell>
          <cell r="E250" t="str">
            <v>福岡県行橋市西泉6-3-52</v>
          </cell>
          <cell r="F250" t="str">
            <v>Don Quijote Costa Yukuhashi store</v>
          </cell>
          <cell r="G250" t="str">
            <v>6-3-52 Nishiizumi, Yukuhashi-shi, Fukuoka</v>
          </cell>
          <cell r="H250" t="str">
            <v>唐吉诃德 Costa行桥店</v>
          </cell>
          <cell r="I250" t="str">
            <v>福冈县 行桥市西泉6-3-52</v>
          </cell>
          <cell r="J250" t="str">
            <v>唐吉訶德Costa行橋店</v>
          </cell>
          <cell r="K250" t="str">
            <v>福岡縣 行橋市西泉6-3-52</v>
          </cell>
          <cell r="L250" t="str">
            <v>돈키호테 코스타 유쿠하시점</v>
          </cell>
          <cell r="M250" t="str">
            <v>후쿠오카현 유쿠하시시 니시이즈미 6-3-52</v>
          </cell>
          <cell r="N250" t="str">
            <v>โคสต้า ยุคุฮาชิ</v>
          </cell>
          <cell r="O250" t="str">
            <v>6-3-52 นิชิอิซึมิ เมืองยูคุฮาชิ จังหวัดฟุกุโอกะ</v>
          </cell>
          <cell r="P250" t="str">
            <v>0570-063-611</v>
          </cell>
          <cell r="Q250">
            <v>33.716228298154398</v>
          </cell>
          <cell r="R250">
            <v>130.97009239282801</v>
          </cell>
          <cell r="S250" t="str">
            <v>9:00</v>
          </cell>
          <cell r="T250" t="str">
            <v>2:00</v>
          </cell>
          <cell r="U250" t="str">
            <v>9:00-2:00</v>
          </cell>
        </row>
        <row r="251">
          <cell r="A251">
            <v>370</v>
          </cell>
          <cell r="B251" t="str">
            <v>MEGAドン・キホーテ東松山店</v>
          </cell>
          <cell r="C251" t="str">
            <v>355-0072</v>
          </cell>
          <cell r="D251" t="str">
            <v>埼玉県</v>
          </cell>
          <cell r="E251" t="str">
            <v>埼玉県東松山市石橋1648-1</v>
          </cell>
          <cell r="F251" t="str">
            <v>MEGA Don Quijote Higashimatsuyama store</v>
          </cell>
          <cell r="G251" t="str">
            <v>1648-1 Ishibashi, Higashimatsuyama-shi, Saitama</v>
          </cell>
          <cell r="H251" t="str">
            <v>MEGA唐吉诃德 东松山店</v>
          </cell>
          <cell r="I251" t="str">
            <v>埼玉县 东松山市石桥1648-1</v>
          </cell>
          <cell r="J251" t="str">
            <v>MEGA唐吉訶德東松山店</v>
          </cell>
          <cell r="K251" t="str">
            <v>埼玉縣 東松山市石橋1648-1</v>
          </cell>
          <cell r="L251" t="str">
            <v>MEGA 돈키호테 히가시마츠야마점</v>
          </cell>
          <cell r="M251" t="str">
            <v>사이타마현 히가시마츠야마시 이시바시 1648-1</v>
          </cell>
          <cell r="N251" t="str">
            <v>ฮิงาชิ มะทสึยามะ</v>
          </cell>
          <cell r="O251" t="str">
            <v>1648-1 อิชิบาชิ เมืองฮิงาชิมัตสึยามะ ไซตามะ</v>
          </cell>
          <cell r="P251" t="str">
            <v>0570-063-711</v>
          </cell>
          <cell r="Q251">
            <v>36.037226678200902</v>
          </cell>
          <cell r="R251">
            <v>139.38382946793899</v>
          </cell>
          <cell r="S251" t="str">
            <v>9:00</v>
          </cell>
          <cell r="T251" t="str">
            <v>3:00</v>
          </cell>
          <cell r="U251" t="str">
            <v>9:00-3:00</v>
          </cell>
        </row>
        <row r="252">
          <cell r="A252">
            <v>371</v>
          </cell>
          <cell r="B252" t="str">
            <v>MEGAドン・キホーテ成田店</v>
          </cell>
          <cell r="C252" t="str">
            <v>286-0029</v>
          </cell>
          <cell r="D252" t="str">
            <v>千葉県</v>
          </cell>
          <cell r="E252" t="str">
            <v>千葉県成田市ウイング土屋82番</v>
          </cell>
          <cell r="F252" t="str">
            <v>MEGA Don Quijote Narita store</v>
          </cell>
          <cell r="G252" t="str">
            <v>82 Wingtsuchiya, Narita-shi, Chiba</v>
          </cell>
          <cell r="H252" t="str">
            <v>MEGA唐吉诃德 成田店</v>
          </cell>
          <cell r="I252" t="str">
            <v>千叶县 成田市WING土屋82</v>
          </cell>
          <cell r="J252" t="str">
            <v>MEGA唐吉訶德成田店</v>
          </cell>
          <cell r="K252" t="str">
            <v>千葉縣 成田市WING土屋82</v>
          </cell>
          <cell r="L252" t="str">
            <v>MEGA 돈키호테 나리타점</v>
          </cell>
          <cell r="M252" t="str">
            <v>치바현 나리타시 윙츠치야 82번</v>
          </cell>
          <cell r="N252" t="str">
            <v>นาริตะ</v>
          </cell>
          <cell r="O252" t="str">
            <v>82 วิงซึจิยะ เมืองนาริตะ จังหวัดชิบะ</v>
          </cell>
          <cell r="P252" t="str">
            <v>0570-063-801</v>
          </cell>
          <cell r="Q252">
            <v>35.793328585074697</v>
          </cell>
          <cell r="R252">
            <v>140.323026439095</v>
          </cell>
          <cell r="S252">
            <v>0.33333333333333331</v>
          </cell>
          <cell r="T252" t="str">
            <v>3:00</v>
          </cell>
          <cell r="U252" t="str">
            <v>8:00-3:00</v>
          </cell>
        </row>
        <row r="253">
          <cell r="A253">
            <v>372</v>
          </cell>
          <cell r="B253" t="str">
            <v>MEGAドン・キホーテ箕面店</v>
          </cell>
          <cell r="C253" t="str">
            <v>562-0004</v>
          </cell>
          <cell r="D253" t="str">
            <v>大阪府</v>
          </cell>
          <cell r="E253" t="str">
            <v>大阪府箕面市牧落4-1-30</v>
          </cell>
          <cell r="F253" t="str">
            <v>MEGA Don Quijote Minoh store</v>
          </cell>
          <cell r="G253" t="str">
            <v>4-1-30 Makiochi, Minoh-shi, Osaka</v>
          </cell>
          <cell r="H253" t="str">
            <v>MEGA唐吉诃德 箕面店</v>
          </cell>
          <cell r="I253" t="str">
            <v>大阪府 箕面市牧落4-1-30</v>
          </cell>
          <cell r="J253" t="str">
            <v>MEGA唐吉訶德箕面店</v>
          </cell>
          <cell r="K253" t="str">
            <v>大阪府 箕面市牧落4-1-30</v>
          </cell>
          <cell r="L253" t="str">
            <v>MEGA 돈키호테 미노오점</v>
          </cell>
          <cell r="M253" t="str">
            <v>오사카부 미노오시 마키오치 4-1-30</v>
          </cell>
          <cell r="N253" t="str">
            <v>มิโนโอะ</v>
          </cell>
          <cell r="O253" t="str">
            <v>4-1-30 มาคิโอจิ มิโนะชิ โอซาก้า</v>
          </cell>
          <cell r="P253" t="str">
            <v>0570-063-811</v>
          </cell>
          <cell r="Q253">
            <v>34.821843841680497</v>
          </cell>
          <cell r="R253">
            <v>135.47289809673401</v>
          </cell>
          <cell r="S253" t="str">
            <v>8:00</v>
          </cell>
          <cell r="T253" t="str">
            <v>4:00</v>
          </cell>
          <cell r="U253" t="str">
            <v>8:00-4:00</v>
          </cell>
        </row>
        <row r="254">
          <cell r="A254">
            <v>373</v>
          </cell>
          <cell r="B254" t="str">
            <v>道頓堀御堂筋店</v>
          </cell>
          <cell r="C254" t="str">
            <v>542-0086</v>
          </cell>
          <cell r="D254" t="str">
            <v>大阪府</v>
          </cell>
          <cell r="E254" t="str">
            <v>大阪府大阪市中央区西心斎橋2-5-9</v>
          </cell>
          <cell r="F254" t="str">
            <v>Don Quijote Dotonbori Midosuji store</v>
          </cell>
          <cell r="G254" t="str">
            <v>2-5-9 Nishi-Shinsaibashi, Chuo-Ku, Osaka-shi, Osaka</v>
          </cell>
          <cell r="H254" t="str">
            <v>唐吉诃德 道顿堀御堂筋店</v>
          </cell>
          <cell r="I254" t="str">
            <v>大阪府 大阪市中央区西心斋桥2-5-9</v>
          </cell>
          <cell r="J254" t="str">
            <v>唐吉訶德道頓堀禦堂筋店</v>
          </cell>
          <cell r="K254" t="str">
            <v>大阪府 大阪市中央區西心齋橋2-5-9</v>
          </cell>
          <cell r="L254" t="str">
            <v>돈키호테 도톤보리 미도스지점</v>
          </cell>
          <cell r="M254" t="str">
            <v>오사카부 오사카시 츄오구 니시신사이바시 2-5-9</v>
          </cell>
          <cell r="N254" t="str">
            <v>โดตงโบริ มิโดะซุจิ</v>
          </cell>
          <cell r="O254" t="str">
            <v>2-5-9 นิชิชินไซบาชิ ชูโอคุ เมืองโอซาก้า โอซาก้า</v>
          </cell>
          <cell r="P254" t="str">
            <v>0570-063-911</v>
          </cell>
          <cell r="Q254">
            <v>34.669306916467498</v>
          </cell>
          <cell r="R254">
            <v>135.49991472556499</v>
          </cell>
          <cell r="S254" t="str">
            <v>24時間営業</v>
          </cell>
          <cell r="U254" t="str">
            <v>24時間営業-0:00</v>
          </cell>
        </row>
        <row r="255">
          <cell r="A255">
            <v>374</v>
          </cell>
          <cell r="B255" t="str">
            <v>ピカソ横須賀中央店</v>
          </cell>
          <cell r="C255" t="str">
            <v>238-0007</v>
          </cell>
          <cell r="D255" t="str">
            <v>神奈川県</v>
          </cell>
          <cell r="E255" t="str">
            <v>神奈川県横須賀市若松町1-3-11</v>
          </cell>
          <cell r="F255" t="str">
            <v>Picasso Yokosuka Chuo Store</v>
          </cell>
          <cell r="G255" t="str">
            <v>1-3-11 Wakamatsu-cho, Yokosuka-shi, Kanagawa</v>
          </cell>
          <cell r="H255" t="str">
            <v>唐吉诃德 毕加索横须贺中央店</v>
          </cell>
          <cell r="I255" t="str">
            <v>神奈川县 横须贺市若松町1-3-11</v>
          </cell>
          <cell r="J255" t="str">
            <v>唐吉訶德畢加索橫須賀中央店</v>
          </cell>
          <cell r="K255" t="str">
            <v>神奈川縣 橫須賀市若松町1-3-11</v>
          </cell>
          <cell r="L255" t="str">
            <v>돈키호테 피카소 요코스카 츄오점</v>
          </cell>
          <cell r="M255" t="str">
            <v>카나가와현 요코스카시 와카마츠쵸1-3-11</v>
          </cell>
          <cell r="N255" t="str">
            <v>ปีกัสโซ โยโกซุกะ เซ็นเตอร์</v>
          </cell>
          <cell r="O255" t="str">
            <v>1-3-11 วาคามัตสึโจ เมืองโยโกสุกะ จังหวัดคานากาว่า</v>
          </cell>
          <cell r="P255" t="str">
            <v>0570-064-781</v>
          </cell>
          <cell r="Q255">
            <v>35.280230589645598</v>
          </cell>
          <cell r="R255">
            <v>139.67066179859501</v>
          </cell>
          <cell r="S255" t="str">
            <v>24時間営業</v>
          </cell>
          <cell r="U255" t="str">
            <v>24時間営業-0:00</v>
          </cell>
        </row>
        <row r="256">
          <cell r="A256">
            <v>375</v>
          </cell>
          <cell r="B256" t="str">
            <v>MEGAドン・キホーテ和歌山次郎丸店</v>
          </cell>
          <cell r="C256" t="str">
            <v>640-8444</v>
          </cell>
          <cell r="D256" t="str">
            <v>和歌山県</v>
          </cell>
          <cell r="E256" t="str">
            <v>和歌山県和歌山市次郎丸38</v>
          </cell>
          <cell r="F256" t="str">
            <v>MEGA Don Quijote Wakayama Jiromaru Store</v>
          </cell>
          <cell r="G256" t="str">
            <v>38 Jiromaru, Wakayama-shi, Wakayama</v>
          </cell>
          <cell r="H256" t="str">
            <v>MEGA唐吉诃德 和歌山次郎丸店</v>
          </cell>
          <cell r="I256" t="str">
            <v>和歌山县 和歌山市次郎丸38</v>
          </cell>
          <cell r="J256" t="str">
            <v>MEGA唐吉訶德和歌山次郎丸店</v>
          </cell>
          <cell r="K256" t="str">
            <v>和歌山縣 和歌山市次郎丸38</v>
          </cell>
          <cell r="L256" t="str">
            <v>MEGA 돈키호테 와카야마 지로마루점</v>
          </cell>
          <cell r="M256" t="str">
            <v>와카야마현 와카야마시 지로마루 38</v>
          </cell>
          <cell r="N256" t="str">
            <v xml:space="preserve">วากายามะจิโรมารุ </v>
          </cell>
          <cell r="O256" t="str">
            <v>38 จิโรมารุ เมืองวากายามะ จังหวัดวากายามะ</v>
          </cell>
          <cell r="P256" t="str">
            <v>0570-065-311</v>
          </cell>
          <cell r="Q256">
            <v>34.255088715591803</v>
          </cell>
          <cell r="R256">
            <v>135.15170602555199</v>
          </cell>
          <cell r="S256" t="str">
            <v>9:00</v>
          </cell>
          <cell r="T256" t="str">
            <v>1:00</v>
          </cell>
          <cell r="U256" t="str">
            <v>9:00-1:00</v>
          </cell>
        </row>
        <row r="257">
          <cell r="A257">
            <v>376</v>
          </cell>
          <cell r="B257" t="str">
            <v>驚安堂福生店</v>
          </cell>
          <cell r="C257" t="str">
            <v>197-0012</v>
          </cell>
          <cell r="D257" t="str">
            <v>東京都</v>
          </cell>
          <cell r="E257" t="str">
            <v>東京都福生市加美平3-17-3</v>
          </cell>
          <cell r="F257" t="str">
            <v>Don Quijote KYŌYASUDŌ Fussa</v>
          </cell>
          <cell r="G257" t="str">
            <v>3-17-3 Kamidaira, Fussa-shi, Tokyo</v>
          </cell>
          <cell r="H257" t="str">
            <v>唐吉诃德 惊安堂福生店</v>
          </cell>
          <cell r="I257" t="str">
            <v>加美平3-17-3</v>
          </cell>
          <cell r="J257" t="str">
            <v>唐吉訶德驚安堂福生店</v>
          </cell>
          <cell r="K257" t="str">
            <v>東京都 加美平3-17-3</v>
          </cell>
          <cell r="L257" t="str">
            <v>돈키호테 쿄야스도 훗사점</v>
          </cell>
          <cell r="M257" t="str">
            <v>도쿄도 훗사시 카미다이라 3-17-3</v>
          </cell>
          <cell r="N257" t="str">
            <v>เคียวยะสุโดฟุซะชิ</v>
          </cell>
          <cell r="O257" t="str">
            <v>3-17-3 คามิดาอิระ เมืองฟุสสะ โตเกียว</v>
          </cell>
          <cell r="P257" t="str">
            <v>042-539-7231</v>
          </cell>
          <cell r="Q257">
            <v>35.747216540546603</v>
          </cell>
          <cell r="R257">
            <v>139.32254086792901</v>
          </cell>
          <cell r="S257" t="e">
            <v>#N/A</v>
          </cell>
          <cell r="T257" t="e">
            <v>#N/A</v>
          </cell>
          <cell r="U257" t="e">
            <v>#N/A</v>
          </cell>
        </row>
        <row r="258">
          <cell r="A258">
            <v>378</v>
          </cell>
          <cell r="B258" t="str">
            <v>新宿明治通り店</v>
          </cell>
          <cell r="C258" t="str">
            <v>162-0052</v>
          </cell>
          <cell r="D258" t="str">
            <v>東京都</v>
          </cell>
          <cell r="E258" t="str">
            <v>東京都新宿区戸山3-16-6</v>
          </cell>
          <cell r="F258" t="str">
            <v>Don Quijote Shinjuku Meiji Dori Store</v>
          </cell>
          <cell r="G258" t="str">
            <v>3-16-6 Toyama, Shinjuku-Ku, Tokyo</v>
          </cell>
          <cell r="H258" t="str">
            <v>唐吉诃德 新宿明治大道店</v>
          </cell>
          <cell r="I258" t="str">
            <v>东京都 新宿区户山3-16-6</v>
          </cell>
          <cell r="J258" t="str">
            <v>唐吉訶德新宿明治大道店</v>
          </cell>
          <cell r="K258" t="str">
            <v>東京都 新宿區戶山3-16-6</v>
          </cell>
          <cell r="L258" t="str">
            <v>돈키호테 신주쿠 메이지 도오리점</v>
          </cell>
          <cell r="M258" t="str">
            <v>도쿄도 신주쿠구 토야마 3-16-6</v>
          </cell>
          <cell r="N258" t="str">
            <v>สาขาชินจุกุเมจิโดริ</v>
          </cell>
          <cell r="O258" t="str">
            <v>3-16-6 โทยามะ ชินจูกุ โตเกียว</v>
          </cell>
          <cell r="P258" t="str">
            <v>0570-065-611</v>
          </cell>
          <cell r="Q258">
            <v>35.705365245349</v>
          </cell>
          <cell r="R258">
            <v>139.709152539093</v>
          </cell>
          <cell r="S258" t="str">
            <v>24時間営業</v>
          </cell>
          <cell r="U258" t="str">
            <v>24時間営業-0:00</v>
          </cell>
        </row>
        <row r="259">
          <cell r="A259">
            <v>379</v>
          </cell>
          <cell r="B259" t="str">
            <v>MEGAドン・キホーテ桜井店</v>
          </cell>
          <cell r="C259" t="str">
            <v>633-0067</v>
          </cell>
          <cell r="D259" t="str">
            <v>奈良県</v>
          </cell>
          <cell r="E259" t="str">
            <v>奈良県桜井市大字大福1039-1</v>
          </cell>
          <cell r="F259" t="str">
            <v>MEGA Don Quijote Sakurai Store</v>
          </cell>
          <cell r="G259" t="str">
            <v>1039-1 Daifuku, Sakurai, Nara</v>
          </cell>
          <cell r="H259" t="str">
            <v>MEGA唐吉诃德 樱井店</v>
          </cell>
          <cell r="I259" t="str">
            <v>奈良县 樱井市大字大福1039-1</v>
          </cell>
          <cell r="J259" t="str">
            <v>MEGA唐吉訶德櫻井店</v>
          </cell>
          <cell r="K259" t="str">
            <v>奈良縣 櫻井市大字大福1039-1</v>
          </cell>
          <cell r="L259" t="str">
            <v>MEGA 돈키호테 사쿠라이점</v>
          </cell>
          <cell r="M259" t="str">
            <v>나라현 나라시 다이지다이후쿠 1039-1</v>
          </cell>
          <cell r="N259" t="str">
            <v>ซากุไร</v>
          </cell>
          <cell r="O259" t="str">
            <v>1039-1 ไดฟุกุ ซากุไร นารา</v>
          </cell>
          <cell r="P259" t="str">
            <v>0570-065-801</v>
          </cell>
          <cell r="Q259">
            <v>34.5208588112163</v>
          </cell>
          <cell r="R259">
            <v>135.82477029544901</v>
          </cell>
          <cell r="S259" t="str">
            <v>9:00</v>
          </cell>
          <cell r="T259" t="str">
            <v>2:00</v>
          </cell>
          <cell r="U259" t="str">
            <v>9:00-2:00</v>
          </cell>
        </row>
        <row r="260">
          <cell r="A260">
            <v>380</v>
          </cell>
          <cell r="B260" t="str">
            <v>MEGAドン・キホーテ神栖店</v>
          </cell>
          <cell r="C260" t="str">
            <v>314-0132</v>
          </cell>
          <cell r="D260" t="str">
            <v>茨城県</v>
          </cell>
          <cell r="E260" t="str">
            <v>茨城県神栖市筒井1470-4</v>
          </cell>
          <cell r="F260" t="str">
            <v>MEGA Don Quijote Kamisu Store</v>
          </cell>
          <cell r="G260" t="str">
            <v>1470-4 Tsutsui, Kamisu-shi, Ibaraki</v>
          </cell>
          <cell r="H260" t="str">
            <v>MEGA唐吉诃德 神栖店</v>
          </cell>
          <cell r="I260" t="str">
            <v>茨城县 神栖市筒井1470-4</v>
          </cell>
          <cell r="J260" t="str">
            <v>MEGA唐吉訶德神棲店</v>
          </cell>
          <cell r="K260" t="str">
            <v>茨城縣 神栖市筒井1470-4</v>
          </cell>
          <cell r="L260" t="str">
            <v>MEGA 돈키호테 카미스점</v>
          </cell>
          <cell r="M260" t="str">
            <v>이바라키현 카미스시 츠츠이 1470-4</v>
          </cell>
          <cell r="N260" t="str">
            <v>เม สาขาคามิสุ</v>
          </cell>
          <cell r="O260" t="str">
            <v>1470-4 สึสึอิ เมืองคามิสึ จังหวัดอิบารากิ</v>
          </cell>
          <cell r="P260" t="str">
            <v>0570-065-811</v>
          </cell>
          <cell r="Q260">
            <v>35.897939025149498</v>
          </cell>
          <cell r="R260">
            <v>140.63306416793401</v>
          </cell>
          <cell r="S260" t="str">
            <v>9:00</v>
          </cell>
          <cell r="T260" t="str">
            <v>2:00</v>
          </cell>
          <cell r="U260" t="str">
            <v>9:00-2:00</v>
          </cell>
        </row>
        <row r="261">
          <cell r="A261">
            <v>381</v>
          </cell>
          <cell r="B261" t="str">
            <v>エキドンキ エキマルシェ大阪店</v>
          </cell>
          <cell r="C261" t="str">
            <v>530-0001</v>
          </cell>
          <cell r="D261" t="str">
            <v>大阪府</v>
          </cell>
          <cell r="E261" t="str">
            <v>大阪府大阪市北区梅田3-1-1</v>
          </cell>
          <cell r="F261" t="str">
            <v>Eki Donki Eki Marche Osaka Store</v>
          </cell>
          <cell r="G261" t="str">
            <v>3-1-1 Umeda, Kita-ku, Osaka-shi, Osaka</v>
          </cell>
          <cell r="H261" t="str">
            <v>站内唐吉诃德 Eki Marche大阪店</v>
          </cell>
          <cell r="I261" t="str">
            <v xml:space="preserve">大阪府 大阪市北区梅田3-1-1 </v>
          </cell>
          <cell r="J261" t="str">
            <v>站內唐吉訶德Eki Marche大阪店</v>
          </cell>
          <cell r="K261" t="str">
            <v>大阪府 大阪市北區梅田3-1-1</v>
          </cell>
          <cell r="L261" t="str">
            <v>에키돈키 에키마르쉐 오사카점</v>
          </cell>
          <cell r="M261" t="str">
            <v>오사카부 오사카시 키타구 우메다 3-1-1</v>
          </cell>
          <cell r="N261" t="str">
            <v>เอกิดองกี้ เอกิ มาร์เช่ โอซาก้า</v>
          </cell>
          <cell r="O261" t="str">
            <v>3-1-1 อุเมดะ เขตคิตะ เมืองโอซาก้า โอซาก้า</v>
          </cell>
          <cell r="P261" t="str">
            <v>0570-066-341</v>
          </cell>
          <cell r="Q261">
            <v>34.701741075250602</v>
          </cell>
          <cell r="R261">
            <v>135.49499259672999</v>
          </cell>
          <cell r="S261" t="str">
            <v>7:00</v>
          </cell>
          <cell r="T261" t="str">
            <v>23:00</v>
          </cell>
          <cell r="U261" t="str">
            <v>7:00-23:00</v>
          </cell>
        </row>
        <row r="262">
          <cell r="A262">
            <v>382</v>
          </cell>
          <cell r="B262" t="str">
            <v>驚安堂 松伏店</v>
          </cell>
          <cell r="C262" t="str">
            <v>343-0111</v>
          </cell>
          <cell r="D262" t="str">
            <v>埼玉県</v>
          </cell>
          <cell r="E262" t="str">
            <v>埼玉県北葛飾郡松伏町松伏3274</v>
          </cell>
          <cell r="F262" t="str">
            <v>Don Quijote KYŌYASUDŌ Matsubushi</v>
          </cell>
          <cell r="G262" t="str">
            <v>3274 Matsubushi, Matsubushi-chou, Kitakatsushika-gun, Saitama</v>
          </cell>
          <cell r="H262" t="str">
            <v>唐吉诃德 惊安堂松伏店</v>
          </cell>
          <cell r="I262" t="str">
            <v>松伏町大字松伏字河原町3274</v>
          </cell>
          <cell r="J262" t="str">
            <v>唐吉訶德驚安堂松伏店</v>
          </cell>
          <cell r="K262" t="str">
            <v>埼玉縣 松伏町大字松伏字河原町3274</v>
          </cell>
          <cell r="L262" t="str">
            <v>돈키호테 쿄야스도 마츠부시점</v>
          </cell>
          <cell r="M262" t="str">
            <v>사이타마현 키타카츠시카군 마츠부시쵸 마츠부시 3274</v>
          </cell>
          <cell r="N262" t="str">
            <v>เคียวยาสุโด สาขามัตซึบุชิ</v>
          </cell>
          <cell r="O262" t="str">
            <v>3274 มัตสึบุชิ, มัตสึบุชิโจ, คิตะคัทสึชิกะกุน, ไซตามะ</v>
          </cell>
          <cell r="P262" t="str">
            <v>048-993-0311</v>
          </cell>
          <cell r="Q262">
            <v>35.920916584009802</v>
          </cell>
          <cell r="R262">
            <v>139.81068010841801</v>
          </cell>
          <cell r="S262" t="e">
            <v>#N/A</v>
          </cell>
          <cell r="T262" t="e">
            <v>#N/A</v>
          </cell>
          <cell r="U262" t="e">
            <v>#N/A</v>
          </cell>
        </row>
        <row r="263">
          <cell r="A263">
            <v>384</v>
          </cell>
          <cell r="B263" t="str">
            <v>MEGAドン・キホーテ出雲店</v>
          </cell>
          <cell r="C263" t="str">
            <v>693-0068</v>
          </cell>
          <cell r="D263" t="str">
            <v>島根県</v>
          </cell>
          <cell r="E263" t="str">
            <v>島根県出雲市姫原2-7-5</v>
          </cell>
          <cell r="F263" t="str">
            <v>MEGA Don Quijote Izumo Store</v>
          </cell>
          <cell r="G263" t="str">
            <v>2-7-5 Himebara, Izumo-shi, Shimane</v>
          </cell>
          <cell r="H263" t="str">
            <v>MEGA唐吉诃德 出云店</v>
          </cell>
          <cell r="I263" t="str">
            <v xml:space="preserve">岛根县 出云市姬原2-7-5 </v>
          </cell>
          <cell r="J263" t="str">
            <v>MEGA唐吉訶德出雲店</v>
          </cell>
          <cell r="K263" t="str">
            <v>島根縣 出雲市姬原2-7-5</v>
          </cell>
          <cell r="L263" t="str">
            <v>MEGA 돈키호테 이즈모점</v>
          </cell>
          <cell r="M263" t="str">
            <v>시마네현 이즈모시 히메바라 2-7-5</v>
          </cell>
          <cell r="N263" t="str">
            <v>เมก้า สาขาอิซุโม</v>
          </cell>
          <cell r="O263" t="str">
            <v>2-7-5 ฮิเมบาระ เมืองอิซุโม จังหวัดชิมาเนะ</v>
          </cell>
          <cell r="P263" t="str">
            <v>0570-066-411</v>
          </cell>
          <cell r="Q263">
            <v>35.374132909957403</v>
          </cell>
          <cell r="R263">
            <v>132.75766871209299</v>
          </cell>
          <cell r="S263" t="str">
            <v>9:00</v>
          </cell>
          <cell r="T263" t="str">
            <v>2:00</v>
          </cell>
          <cell r="U263" t="str">
            <v>9:00-2:00</v>
          </cell>
        </row>
        <row r="264">
          <cell r="A264">
            <v>385</v>
          </cell>
          <cell r="B264" t="str">
            <v>MEGAドン・キホーテ綾瀬店</v>
          </cell>
          <cell r="C264" t="str">
            <v>252-1104</v>
          </cell>
          <cell r="D264" t="str">
            <v>神奈川県</v>
          </cell>
          <cell r="E264" t="str">
            <v>神奈川県綾瀬市大上2-1-1</v>
          </cell>
          <cell r="F264" t="str">
            <v>MEGA Don Quijote Ayase Store</v>
          </cell>
          <cell r="G264" t="str">
            <v>2-1-1 Ogami, Ayase-shi, Kanagawa</v>
          </cell>
          <cell r="H264" t="str">
            <v>MEGA唐吉诃德 绫濑店</v>
          </cell>
          <cell r="I264" t="str">
            <v>神奈川县 绫濑市大上2-1-1</v>
          </cell>
          <cell r="J264" t="str">
            <v>MEGA唐吉訶德綾瀨店</v>
          </cell>
          <cell r="K264" t="str">
            <v>神奈川縣 綾瀨市大上2-1-1</v>
          </cell>
          <cell r="L264" t="str">
            <v>MEGA 돈키호테 아야세점</v>
          </cell>
          <cell r="M264" t="str">
            <v>카나가와현 아야세시 오오가미 2-1-1</v>
          </cell>
          <cell r="N264" t="str">
            <v>เมก้า สาขาอายาเสะ</v>
          </cell>
          <cell r="O264" t="str">
            <v>2-1-1 โอกามิ อายาเสะ-ชิ คานากาวะ</v>
          </cell>
          <cell r="P264" t="str">
            <v>0570-067-411</v>
          </cell>
          <cell r="Q264">
            <v>35.457826607253999</v>
          </cell>
          <cell r="R264">
            <v>139.42686581024901</v>
          </cell>
          <cell r="S264" t="str">
            <v>8:00</v>
          </cell>
          <cell r="T264" t="str">
            <v>1:00</v>
          </cell>
          <cell r="U264" t="str">
            <v>8:00-1:00</v>
          </cell>
        </row>
        <row r="265">
          <cell r="A265">
            <v>386</v>
          </cell>
          <cell r="B265" t="str">
            <v>MEGAドン・キホーテ仙台富谷店</v>
          </cell>
          <cell r="C265" t="str">
            <v>981-3352</v>
          </cell>
          <cell r="D265" t="str">
            <v>宮城県</v>
          </cell>
          <cell r="E265" t="str">
            <v>宮城県富谷市富ケ丘1-27-1</v>
          </cell>
          <cell r="F265" t="str">
            <v>MEGA Don Quijote Sendai Tomiya Store</v>
          </cell>
          <cell r="G265" t="str">
            <v>1-27-1 Tomigaoka, Tomiya-shi, Miyagi</v>
          </cell>
          <cell r="H265" t="str">
            <v>MEGA唐吉诃德 仙台富谷店</v>
          </cell>
          <cell r="I265" t="str">
            <v>宫城县 富谷市富丘1-27-1</v>
          </cell>
          <cell r="J265" t="str">
            <v>MEGA唐吉訶德仙台富谷店</v>
          </cell>
          <cell r="K265" t="str">
            <v>宮城縣 富谷市富谷町富丘1-27-1</v>
          </cell>
          <cell r="L265" t="str">
            <v>MEGA 돈키호테 센다이 토미야점</v>
          </cell>
          <cell r="M265" t="str">
            <v>미야기현  토미야마치시 토미가오카 1-27-1</v>
          </cell>
          <cell r="N265" t="str">
            <v>เมก้า สาขาเซนไดโทมิยะ</v>
          </cell>
          <cell r="O265" t="str">
            <v>1-27-1 โทมิโอกะ เมืองโทมิยะ จังหวัดมิยางิ</v>
          </cell>
          <cell r="P265" t="str">
            <v>0570-067-511</v>
          </cell>
          <cell r="Q265">
            <v>38.3605575226727</v>
          </cell>
          <cell r="R265">
            <v>140.87301749685301</v>
          </cell>
          <cell r="S265" t="str">
            <v>9:00</v>
          </cell>
          <cell r="T265" t="str">
            <v>2:00</v>
          </cell>
          <cell r="U265" t="str">
            <v>9:00-2:00</v>
          </cell>
        </row>
        <row r="266">
          <cell r="A266">
            <v>387</v>
          </cell>
          <cell r="B266" t="str">
            <v>山崎店</v>
          </cell>
          <cell r="C266" t="str">
            <v>421-1213</v>
          </cell>
          <cell r="D266" t="str">
            <v>静岡県</v>
          </cell>
          <cell r="E266" t="str">
            <v>静岡県静岡市葵区山崎1-27-1</v>
          </cell>
          <cell r="F266" t="str">
            <v>Don Quijote Yamazaki Store</v>
          </cell>
          <cell r="G266" t="str">
            <v>1-27-1 Yamazaki Aoi-ku, Shizuoka-shi, Shizuoka</v>
          </cell>
          <cell r="H266" t="str">
            <v>唐吉诃德 山崎店</v>
          </cell>
          <cell r="I266" t="str">
            <v>静冈县 静冈市葵区山崎1-27-1</v>
          </cell>
          <cell r="J266" t="str">
            <v>唐吉訶德山崎店</v>
          </cell>
          <cell r="K266" t="str">
            <v>静岡縣 静岡市葵區山崎1-27-1</v>
          </cell>
          <cell r="L266" t="str">
            <v>돈키호테 야마자키점</v>
          </cell>
          <cell r="M266" t="str">
            <v>시즈오카현 시즈오카시 아오이구 야마자키 1-27-1</v>
          </cell>
          <cell r="N266" t="str">
            <v>สาขาชิซุโอกะ ยามาซากิ</v>
          </cell>
          <cell r="O266" t="str">
            <v>1-27-1 ยามาซากิ อาโออิ-คุ, ชิซูโอกะ-ชิ, ชิซูโอกะ</v>
          </cell>
          <cell r="P266" t="str">
            <v>0570-067-611</v>
          </cell>
          <cell r="Q266">
            <v>34.976720154924699</v>
          </cell>
          <cell r="R266">
            <v>138.35139731023401</v>
          </cell>
          <cell r="S266" t="str">
            <v>9:00</v>
          </cell>
          <cell r="T266" t="str">
            <v>1:00</v>
          </cell>
          <cell r="U266" t="str">
            <v>9:00-1:00</v>
          </cell>
        </row>
        <row r="267">
          <cell r="A267">
            <v>388</v>
          </cell>
          <cell r="B267" t="str">
            <v>MEGAドン・キホーテ立川店</v>
          </cell>
          <cell r="C267" t="str">
            <v>190-0012</v>
          </cell>
          <cell r="D267" t="str">
            <v>東京都</v>
          </cell>
          <cell r="E267" t="str">
            <v>東京都立川市曙町2-18-18</v>
          </cell>
          <cell r="F267" t="str">
            <v>MEGA Don Quijote Tachikawa Store</v>
          </cell>
          <cell r="G267" t="str">
            <v>2-18-18 Akebonocho, Tachikawa-shi, Tokyo</v>
          </cell>
          <cell r="H267" t="str">
            <v>MEGA唐吉诃德 立川店</v>
          </cell>
          <cell r="I267" t="str">
            <v>东京都 立川市曙町2-18-18</v>
          </cell>
          <cell r="J267" t="str">
            <v>MEGA唐吉訶德立川店</v>
          </cell>
          <cell r="K267" t="str">
            <v>東京都 立川市曙町2-18-18</v>
          </cell>
          <cell r="L267" t="str">
            <v>MEGA 돈키호테 타치카와점</v>
          </cell>
          <cell r="M267" t="str">
            <v>도쿄도 타치카와시 아케보노쵸 2-18-18</v>
          </cell>
          <cell r="N267" t="str">
            <v>เมก้า สาขาทาจิคาว่า</v>
          </cell>
          <cell r="O267" t="str">
            <v>2-18-18 อะเคโบโนโชะ ทาจิกาวะ โตเกียว</v>
          </cell>
          <cell r="P267" t="str">
            <v>0570-067-701</v>
          </cell>
          <cell r="Q267">
            <v>35.700714365076898</v>
          </cell>
          <cell r="R267">
            <v>139.41607837979601</v>
          </cell>
          <cell r="S267" t="str">
            <v>9:00</v>
          </cell>
          <cell r="T267" t="str">
            <v>2:00</v>
          </cell>
          <cell r="U267" t="str">
            <v>9:00-2:00</v>
          </cell>
        </row>
        <row r="268">
          <cell r="A268">
            <v>389</v>
          </cell>
          <cell r="B268" t="str">
            <v>岡山駅前店</v>
          </cell>
          <cell r="C268" t="str">
            <v>700-0901</v>
          </cell>
          <cell r="D268" t="str">
            <v>岡山県</v>
          </cell>
          <cell r="E268" t="str">
            <v>岡山県岡山市北区本町6-30</v>
          </cell>
          <cell r="F268" t="str">
            <v>Don Quijote Okayama Ekimae Store</v>
          </cell>
          <cell r="G268" t="str">
            <v>6-30 Honmachi Kita-ku, Okayama-shi, Okayama</v>
          </cell>
          <cell r="H268" t="str">
            <v>唐吉诃德 冈山站前店</v>
          </cell>
          <cell r="I268" t="str">
            <v>冈山县 冈山市北区本町6-30</v>
          </cell>
          <cell r="J268" t="str">
            <v>唐吉訶德岡山站前店</v>
          </cell>
          <cell r="K268" t="str">
            <v>岡山縣 岡山市北區本町6-30</v>
          </cell>
          <cell r="L268" t="str">
            <v>돈키호테 오카야마 에키마에점</v>
          </cell>
          <cell r="M268" t="str">
            <v>오카야마현 오카야마시 키타구 혼마치6-30</v>
          </cell>
          <cell r="N268" t="str">
            <v>สาขาโอคายามะเอกิไม</v>
          </cell>
          <cell r="O268" t="str">
            <v>6-30 ฮอนมาจิ คิตะ-คุ โอคายามะ-ชิ โอคายามะ</v>
          </cell>
          <cell r="P268" t="str">
            <v>0570-067-911</v>
          </cell>
          <cell r="Q268">
            <v>34.6641333744736</v>
          </cell>
          <cell r="R268">
            <v>133.919468308386</v>
          </cell>
          <cell r="S268" t="str">
            <v>9:00</v>
          </cell>
          <cell r="T268" t="str">
            <v>2:00</v>
          </cell>
          <cell r="U268" t="str">
            <v>9:00-2:00</v>
          </cell>
        </row>
        <row r="269">
          <cell r="A269">
            <v>390</v>
          </cell>
          <cell r="B269" t="str">
            <v>磐田店</v>
          </cell>
          <cell r="C269" t="str">
            <v>438-0045</v>
          </cell>
          <cell r="D269" t="str">
            <v>静岡県</v>
          </cell>
          <cell r="E269" t="str">
            <v>静岡県磐田市上岡田1036-1</v>
          </cell>
          <cell r="F269" t="str">
            <v>Don Quijote Iwata Store</v>
          </cell>
          <cell r="G269" t="str">
            <v>1036-1 Kamiokata, Iwata-shi, Shizuoka</v>
          </cell>
          <cell r="H269" t="str">
            <v>唐吉诃德 磐田店</v>
          </cell>
          <cell r="I269" t="str">
            <v>静冈县 磐田市上冈田1036-1</v>
          </cell>
          <cell r="J269" t="str">
            <v>唐吉訶德磐田店</v>
          </cell>
          <cell r="K269" t="str">
            <v>静岡縣 磐田市上岡田1036-1</v>
          </cell>
          <cell r="L269" t="str">
            <v>돈키호테 이와타점</v>
          </cell>
          <cell r="M269" t="str">
            <v>시즈오카현 이와타시 카미오카다 1036-1</v>
          </cell>
          <cell r="N269" t="str">
            <v>สาขาอิวาตะ</v>
          </cell>
          <cell r="O269" t="str">
            <v>1036-1 คามิโอคาตะ เมืองอิวาตะ จังหวัดชิซูโอกะ</v>
          </cell>
          <cell r="P269" t="str">
            <v>0570-068-411</v>
          </cell>
          <cell r="Q269">
            <v>34.7000686142093</v>
          </cell>
          <cell r="R269">
            <v>137.85230599673</v>
          </cell>
          <cell r="S269" t="str">
            <v>9:00</v>
          </cell>
          <cell r="T269" t="str">
            <v>1:00</v>
          </cell>
          <cell r="U269" t="str">
            <v>9:00-1:00</v>
          </cell>
        </row>
        <row r="270">
          <cell r="A270">
            <v>391</v>
          </cell>
          <cell r="B270" t="str">
            <v>MEGAドン・キホーテ青葉台店</v>
          </cell>
          <cell r="C270" t="str">
            <v>227-0054</v>
          </cell>
          <cell r="D270" t="str">
            <v>神奈川県</v>
          </cell>
          <cell r="E270" t="str">
            <v>神奈川県横浜市青葉区しらとり台11-25</v>
          </cell>
          <cell r="F270" t="str">
            <v>MEGA Don Quijote Aobadai Store</v>
          </cell>
          <cell r="G270" t="str">
            <v>11-25 Shiratoridai Aoba-ku, Yokohama-shi, Kanagawa</v>
          </cell>
          <cell r="H270" t="str">
            <v>MEGA唐吉诃德 横浜青叶台店</v>
          </cell>
          <cell r="I270" t="str">
            <v>神奈川县 横滨市青叶台区白鸟台11-25</v>
          </cell>
          <cell r="J270" t="str">
            <v>MEGA唐吉訶德橫濱青葉台店</v>
          </cell>
          <cell r="K270" t="str">
            <v>神奈川縣 橫濱市青葉區白鳥台11-25</v>
          </cell>
          <cell r="L270" t="str">
            <v>MEGA 돈키호테 요코하마 아오바다이점</v>
          </cell>
          <cell r="M270" t="str">
            <v>카나가와현 요코하마시 아오바구 시라토리다이 11-25</v>
          </cell>
          <cell r="N270" t="str">
            <v>เมก้า โยโกฮามาอะโอบะได</v>
          </cell>
          <cell r="O270" t="str">
            <v>11-25 ชิราโทริได อาโอบะ-คุ เมืองโยโกฮาม่า จังหวัดคานากาว่า</v>
          </cell>
          <cell r="P270" t="str">
            <v>0570-068-511</v>
          </cell>
          <cell r="Q270">
            <v>35.5393243540573</v>
          </cell>
          <cell r="R270">
            <v>139.51419308141701</v>
          </cell>
          <cell r="S270" t="str">
            <v>9:00</v>
          </cell>
          <cell r="T270" t="str">
            <v>3:00</v>
          </cell>
          <cell r="U270" t="str">
            <v>9:00-3:00</v>
          </cell>
        </row>
        <row r="271">
          <cell r="A271">
            <v>392</v>
          </cell>
          <cell r="B271" t="str">
            <v>ピカソ南行徳駅前店</v>
          </cell>
          <cell r="C271" t="str">
            <v>272-0143</v>
          </cell>
          <cell r="D271" t="str">
            <v>千葉県</v>
          </cell>
          <cell r="E271" t="str">
            <v>千葉県市川市相之川4-6-10</v>
          </cell>
          <cell r="F271" t="str">
            <v>Picasso Minami Gyotoku Ekimae Store</v>
          </cell>
          <cell r="G271" t="str">
            <v>4-6-10 Ainokawa, Ichikawa-shi, Chiba</v>
          </cell>
          <cell r="H271" t="str">
            <v>唐吉诃德 毕加索南行徳站前店</v>
          </cell>
          <cell r="I271" t="str">
            <v>千叶县 市川市相之川4-6-10</v>
          </cell>
          <cell r="J271" t="str">
            <v>唐吉訶德畢加索南行德站前店</v>
          </cell>
          <cell r="K271" t="str">
            <v>千葉縣 市川市相之川4-6-10</v>
          </cell>
          <cell r="L271" t="str">
            <v>돈키호테 피카소 미나미교토쿠 에키마에점</v>
          </cell>
          <cell r="M271" t="str">
            <v>치바현 이치카와시 아이노카와 4-6-10</v>
          </cell>
          <cell r="N271" t="str">
            <v>ปิกัสโซ่ สาขามินามิเกียวโทคุเอกิไม</v>
          </cell>
          <cell r="O271" t="str">
            <v>4-6-10 ไอโนคาวะ อิชิคาวะ ชิบะ</v>
          </cell>
          <cell r="P271" t="str">
            <v>0570-068-611</v>
          </cell>
          <cell r="Q271">
            <v>35.673152656951899</v>
          </cell>
          <cell r="R271">
            <v>139.90213799676201</v>
          </cell>
          <cell r="S271" t="str">
            <v>24時間営業</v>
          </cell>
          <cell r="U271" t="str">
            <v>24時間営業-0:00</v>
          </cell>
        </row>
        <row r="272">
          <cell r="A272">
            <v>393</v>
          </cell>
          <cell r="B272" t="str">
            <v>MEGAドン・キホーテ筑紫野インター店</v>
          </cell>
          <cell r="C272" t="str">
            <v>818-0052</v>
          </cell>
          <cell r="D272" t="str">
            <v>福岡県</v>
          </cell>
          <cell r="E272" t="str">
            <v>福岡県筑紫野市武蔵3-4-1</v>
          </cell>
          <cell r="F272" t="str">
            <v>MEGA Don Quijote Chikushino Inter Store</v>
          </cell>
          <cell r="G272" t="str">
            <v>3-4-1 Musashi, Chikushino-shi, Fukuoka</v>
          </cell>
          <cell r="H272" t="str">
            <v>MEGA唐吉诃德 筑紫野INTER店</v>
          </cell>
          <cell r="I272" t="str">
            <v>福冈县 筑紫野市武蔵3-4-1</v>
          </cell>
          <cell r="J272" t="str">
            <v>MEGA唐吉訶德築紫野inter店</v>
          </cell>
          <cell r="K272" t="str">
            <v>福岡縣 筑紫野市武藏3-4-1</v>
          </cell>
          <cell r="L272" t="str">
            <v>MEGA 돈키호테 치쿠시노 인터점</v>
          </cell>
          <cell r="M272" t="str">
            <v>후쿠오카현 치쿠시노시 무사시 3-4-1</v>
          </cell>
          <cell r="N272" t="str">
            <v>เมก้า สาขาชิคุชิโนอินเตอร์</v>
          </cell>
          <cell r="O272" t="str">
            <v>3-4-1 มูซาชิ เมืองชิคุชิโนะ จังหวัดฟุกุโอกะ</v>
          </cell>
          <cell r="P272" t="str">
            <v>0570-068-711</v>
          </cell>
          <cell r="Q272">
            <v>33.485432762174</v>
          </cell>
          <cell r="R272">
            <v>130.516154496692</v>
          </cell>
          <cell r="S272" t="str">
            <v>9:00</v>
          </cell>
          <cell r="T272" t="str">
            <v>3:00</v>
          </cell>
          <cell r="U272" t="str">
            <v>9:00-3:00</v>
          </cell>
        </row>
        <row r="273">
          <cell r="A273">
            <v>394</v>
          </cell>
          <cell r="B273" t="str">
            <v>MEGAドン・キホーテ板橋志村店</v>
          </cell>
          <cell r="C273" t="str">
            <v>174-0056</v>
          </cell>
          <cell r="D273" t="str">
            <v>東京都</v>
          </cell>
          <cell r="E273" t="str">
            <v>東京都板橋区志村3-32-16</v>
          </cell>
          <cell r="F273" t="str">
            <v>MEGA Don Quijote Itabashi Shimura Store</v>
          </cell>
          <cell r="G273" t="str">
            <v>3-32-16 Shimura, Itabashi-ku, Tokyo</v>
          </cell>
          <cell r="H273" t="str">
            <v>MEGA唐吉诃德 板桥志村店</v>
          </cell>
          <cell r="I273" t="str">
            <v>东京都 板桥区志村3-32-16</v>
          </cell>
          <cell r="J273" t="str">
            <v>MEGA唐吉訶德板橋志村店</v>
          </cell>
          <cell r="K273" t="str">
            <v>東京都 板橋區志村3-32-16</v>
          </cell>
          <cell r="L273" t="str">
            <v>MEGA 돈키호테 이타바시시무라점</v>
          </cell>
          <cell r="M273" t="str">
            <v>도쿄도 이타바시구 시무라 3-32-16</v>
          </cell>
          <cell r="N273" t="str">
            <v>เมก้า สาขาอิดาบาชิ ชิมุระ</v>
          </cell>
          <cell r="O273" t="str">
            <v>3-32-16 ชิมูระ เขตอิตาบาชิ โตเกียว</v>
          </cell>
          <cell r="P273" t="str">
            <v>0570-068-811</v>
          </cell>
          <cell r="Q273">
            <v>35.779394084646398</v>
          </cell>
          <cell r="R273">
            <v>139.690513796765</v>
          </cell>
          <cell r="S273" t="str">
            <v>9:00</v>
          </cell>
          <cell r="T273" t="str">
            <v>5:00</v>
          </cell>
          <cell r="U273" t="str">
            <v>9:00-5:00</v>
          </cell>
        </row>
        <row r="274">
          <cell r="A274">
            <v>395</v>
          </cell>
          <cell r="B274" t="str">
            <v>伊勢店</v>
          </cell>
          <cell r="C274" t="str">
            <v>516-0053</v>
          </cell>
          <cell r="D274" t="str">
            <v>三重県</v>
          </cell>
          <cell r="E274" t="str">
            <v>三重県伊勢市中須町 627-3</v>
          </cell>
          <cell r="F274" t="str">
            <v>Don Quijote Ise Store</v>
          </cell>
          <cell r="G274" t="str">
            <v>627-3 Nakazucho, Ise-shi, Mie</v>
          </cell>
          <cell r="H274" t="str">
            <v>唐吉诃德 伊势店</v>
          </cell>
          <cell r="I274" t="str">
            <v>三重县 伊势市中须町627-3</v>
          </cell>
          <cell r="J274" t="str">
            <v>唐吉訶德伊勢店</v>
          </cell>
          <cell r="K274" t="str">
            <v>三重縣 伊勢市中須町627-3</v>
          </cell>
          <cell r="L274" t="str">
            <v>돈키호테 이세점</v>
          </cell>
          <cell r="M274" t="str">
            <v>미에현 이세시 나카즈쵸 627-3</v>
          </cell>
          <cell r="N274" t="str">
            <v>สาขาอิเสะ</v>
          </cell>
          <cell r="O274" t="str">
            <v>627-3 นาคาซึโจ อิเสะชิ มิเอะ</v>
          </cell>
          <cell r="P274" t="str">
            <v>0570-069-511</v>
          </cell>
          <cell r="Q274">
            <v>34.4931751018715</v>
          </cell>
          <cell r="R274">
            <v>136.678641579512</v>
          </cell>
          <cell r="S274" t="str">
            <v>9:00</v>
          </cell>
          <cell r="T274" t="str">
            <v>2:00</v>
          </cell>
          <cell r="U274" t="str">
            <v>9:00-2:00</v>
          </cell>
        </row>
        <row r="275">
          <cell r="A275">
            <v>396</v>
          </cell>
          <cell r="B275" t="str">
            <v>MEGAドン・キホーテ大村インター店</v>
          </cell>
          <cell r="C275" t="str">
            <v>856-0813</v>
          </cell>
          <cell r="D275" t="str">
            <v>長崎県</v>
          </cell>
          <cell r="E275" t="str">
            <v>長崎県大村市西大村本町255</v>
          </cell>
          <cell r="F275" t="str">
            <v>MEGA Don Quijote Omura Inter Store</v>
          </cell>
          <cell r="G275" t="str">
            <v>255 Nishiōmura Honmachi, Omura-shi, Nagasaki</v>
          </cell>
          <cell r="H275" t="str">
            <v>MEGA唐吉诃德 大村Inter店</v>
          </cell>
          <cell r="I275" t="str">
            <v>长崎县 大村市西大村本町255番</v>
          </cell>
          <cell r="J275" t="str">
            <v>MEGA唐吉訶德大村Inter店</v>
          </cell>
          <cell r="K275" t="str">
            <v>長崎縣 大村市西大村町225番</v>
          </cell>
          <cell r="L275" t="str">
            <v>MEGA 돈키호테 오오무라 인터점</v>
          </cell>
          <cell r="M275" t="str">
            <v>나가사키현 오오무라시 니시오오무라혼마치 255</v>
          </cell>
          <cell r="N275" t="str">
            <v>เมก้า สาขาโอมุระ อินเตอร์</v>
          </cell>
          <cell r="O275" t="str">
            <v>255 นิชิมูระ ฮอนมาจิ โอมูระชิ นางาซากิ</v>
          </cell>
          <cell r="P275" t="str">
            <v>0570-069-611</v>
          </cell>
          <cell r="Q275">
            <v>32.926446722719398</v>
          </cell>
          <cell r="R275">
            <v>129.95129549667499</v>
          </cell>
          <cell r="S275" t="str">
            <v>9:00</v>
          </cell>
          <cell r="T275" t="str">
            <v>3:00</v>
          </cell>
          <cell r="U275" t="str">
            <v>9:00-3:00</v>
          </cell>
        </row>
        <row r="276">
          <cell r="A276">
            <v>397</v>
          </cell>
          <cell r="B276" t="str">
            <v>MEGAドン・キホーテ千種香流店</v>
          </cell>
          <cell r="C276" t="str">
            <v>464-0003</v>
          </cell>
          <cell r="D276" t="str">
            <v>愛知県</v>
          </cell>
          <cell r="E276" t="str">
            <v>愛知県名古屋市千種区新西1-2-3</v>
          </cell>
          <cell r="F276" t="str">
            <v>MEGA Don Quijote Chikusa Karyu Store</v>
          </cell>
          <cell r="G276" t="str">
            <v>1-2-3 Shinnishi Chikusa-ku, Nagoya-shi, Aichi</v>
          </cell>
          <cell r="H276" t="str">
            <v>MEGA唐吉诃德 千种香流店</v>
          </cell>
          <cell r="I276" t="str">
            <v xml:space="preserve">爱知县 名古屋市千种区新西1-2-3 </v>
          </cell>
          <cell r="J276" t="str">
            <v>MEGA唐吉訶德種香流店</v>
          </cell>
          <cell r="K276" t="str">
            <v>愛知縣 名古屋市千種區新西1-2-3</v>
          </cell>
          <cell r="L276" t="str">
            <v>MEGA 돈키호테 치구사카나레점</v>
          </cell>
          <cell r="M276" t="str">
            <v>아이치현 나고야시 치쿠사구 신니시 1-2-3</v>
          </cell>
          <cell r="N276" t="str">
            <v>เมก้า สาขาชิกุซาคานะเระ</v>
          </cell>
          <cell r="O276" t="str">
            <v>1-2-3 ชินนิชิ ชิกุสะ-คุ เมืองนาโกย่า จังหวัดไอจิ</v>
          </cell>
          <cell r="P276" t="str">
            <v>0570-069-711</v>
          </cell>
          <cell r="Q276">
            <v>35.189266272755198</v>
          </cell>
          <cell r="R276">
            <v>136.98175212558101</v>
          </cell>
          <cell r="S276" t="str">
            <v>9:00</v>
          </cell>
          <cell r="T276" t="str">
            <v>3:00</v>
          </cell>
          <cell r="U276" t="str">
            <v>9:00-3:00</v>
          </cell>
        </row>
        <row r="277">
          <cell r="A277">
            <v>399</v>
          </cell>
          <cell r="B277" t="str">
            <v>天理店</v>
          </cell>
          <cell r="C277" t="str">
            <v>632-0071</v>
          </cell>
          <cell r="D277" t="str">
            <v>奈良県</v>
          </cell>
          <cell r="E277" t="str">
            <v>奈良県天理市田井庄町470-1</v>
          </cell>
          <cell r="F277" t="str">
            <v>Don Quijote Tenri Store</v>
          </cell>
          <cell r="G277" t="str">
            <v>470-1 Tainosyou-cho, Tenri, Nara</v>
          </cell>
          <cell r="H277" t="str">
            <v>唐吉诃德 天理店</v>
          </cell>
          <cell r="I277" t="str">
            <v>奈良县 天理市田庄町470-1</v>
          </cell>
          <cell r="J277" t="str">
            <v>唐吉訶德天理店</v>
          </cell>
          <cell r="K277" t="str">
            <v>奈良縣 天理市田庄町470-1</v>
          </cell>
          <cell r="L277" t="str">
            <v>돈키호테 텐리점</v>
          </cell>
          <cell r="M277" t="str">
            <v>나라현 텐리시 타이노쇼쵸 470-1</v>
          </cell>
          <cell r="N277" t="str">
            <v>สาขาเท็นริ</v>
          </cell>
          <cell r="O277" t="str">
            <v>470-1 ไทโนะโซโช เท็นริ นารา</v>
          </cell>
          <cell r="P277" t="str">
            <v>0570-069-811</v>
          </cell>
          <cell r="Q277">
            <v>34.595489945055803</v>
          </cell>
          <cell r="R277">
            <v>135.824339652551</v>
          </cell>
          <cell r="S277" t="str">
            <v>9:00</v>
          </cell>
          <cell r="T277" t="str">
            <v>1:00</v>
          </cell>
          <cell r="U277" t="str">
            <v>9:00-1:00</v>
          </cell>
        </row>
        <row r="278">
          <cell r="A278">
            <v>400</v>
          </cell>
          <cell r="B278" t="str">
            <v>藤枝店</v>
          </cell>
          <cell r="C278" t="str">
            <v>426-0074</v>
          </cell>
          <cell r="D278" t="str">
            <v>静岡県</v>
          </cell>
          <cell r="E278" t="str">
            <v>静岡県藤枝市水上210-95</v>
          </cell>
          <cell r="F278" t="str">
            <v>Don Quijote Fujieda Store</v>
          </cell>
          <cell r="G278" t="str">
            <v>210-95 Mizukami Fujieda-shi, Shizuoka</v>
          </cell>
          <cell r="H278" t="str">
            <v>唐吉诃德 藤枝店</v>
          </cell>
          <cell r="I278" t="str">
            <v>静冈县 藤枝市水上210-95</v>
          </cell>
          <cell r="J278" t="str">
            <v>唐吉訶德藤枝店</v>
          </cell>
          <cell r="K278" t="str">
            <v>静岡縣 藤枝市水上201-9</v>
          </cell>
          <cell r="L278" t="str">
            <v>돈키호테 후지에다점</v>
          </cell>
          <cell r="M278" t="str">
            <v>시즈오카현 후지에다시 키타카사이 4-14-23</v>
          </cell>
          <cell r="N278" t="str">
            <v>สาขาฟูจิเอดะ</v>
          </cell>
          <cell r="O278" t="str">
            <v>210-95 มิซึคามิ ฟูจิเอดะ-ชิ ชิซึโอกะ</v>
          </cell>
          <cell r="P278" t="str">
            <v>0570-070-211</v>
          </cell>
          <cell r="Q278">
            <v>34.856697592439602</v>
          </cell>
          <cell r="R278">
            <v>138.24254972557</v>
          </cell>
          <cell r="S278" t="str">
            <v>9:00</v>
          </cell>
          <cell r="T278" t="str">
            <v>4:00</v>
          </cell>
          <cell r="U278" t="str">
            <v>9:00-4:00</v>
          </cell>
        </row>
        <row r="279">
          <cell r="A279">
            <v>403</v>
          </cell>
          <cell r="B279" t="str">
            <v>MEGAドン・キホーテ大津店</v>
          </cell>
          <cell r="C279" t="str">
            <v>520-0022</v>
          </cell>
          <cell r="D279" t="str">
            <v>滋賀県</v>
          </cell>
          <cell r="E279" t="str">
            <v>滋賀県大津市柳が崎2-5</v>
          </cell>
          <cell r="F279" t="str">
            <v>MEGA Don Quijote Otsu Store</v>
          </cell>
          <cell r="G279" t="str">
            <v>2-5 Otsu-shi, Yanagasaki, Shiga</v>
          </cell>
          <cell r="H279" t="str">
            <v>MEGA唐吉诃德 大津店</v>
          </cell>
          <cell r="I279" t="str">
            <v>滋贺县 大津市柳崎2番5号</v>
          </cell>
          <cell r="J279" t="str">
            <v>MEGA唐吉訶德大津店</v>
          </cell>
          <cell r="K279" t="str">
            <v>滋賀縣 大津市柳崎2-5號</v>
          </cell>
          <cell r="L279" t="str">
            <v>MEGA 돈키호테 오오츠점</v>
          </cell>
          <cell r="M279" t="str">
            <v>시가현 오오츠시 야나가사키 2-5</v>
          </cell>
          <cell r="N279" t="str">
            <v>เมก้าดองกิโฮเต้ สาขาโอซึ</v>
          </cell>
          <cell r="O279" t="str">
            <v>2-5 เมืองโอสึ ยานากาซากิ ชิงะ</v>
          </cell>
          <cell r="P279" t="str">
            <v>0570-070-611</v>
          </cell>
          <cell r="Q279">
            <v>35.0258403305738</v>
          </cell>
          <cell r="R279">
            <v>135.86381485256501</v>
          </cell>
          <cell r="S279" t="str">
            <v>9:00</v>
          </cell>
          <cell r="T279" t="str">
            <v>3:00</v>
          </cell>
          <cell r="U279" t="str">
            <v>9:00-3:00</v>
          </cell>
        </row>
        <row r="280">
          <cell r="A280">
            <v>405</v>
          </cell>
          <cell r="B280" t="str">
            <v>情熱職人葛西店</v>
          </cell>
          <cell r="C280" t="str">
            <v>134-0081</v>
          </cell>
          <cell r="D280" t="str">
            <v>東京都</v>
          </cell>
          <cell r="E280" t="str">
            <v>東京都江戸川区北葛西4-14-23</v>
          </cell>
          <cell r="F280" t="str">
            <v>Jonetsu Shokunin Kasai Store</v>
          </cell>
          <cell r="G280" t="str">
            <v>4-14-23 Kitakasai, Edogawa-ku, Tokyo</v>
          </cell>
          <cell r="H280" t="str">
            <v>唐吉诃德 情热职人葛西店</v>
          </cell>
          <cell r="I280" t="str">
            <v>东京都 江户川区北葛西4-14-23</v>
          </cell>
          <cell r="J280" t="str">
            <v>唐吉訶德熱情職人葛西店</v>
          </cell>
          <cell r="K280" t="str">
            <v>東京都 江户川區北葛西4-14-23</v>
          </cell>
          <cell r="L280" t="str">
            <v>돈키호테 정열직인 카사이점</v>
          </cell>
          <cell r="M280" t="str">
            <v>도쿄도 에도가와구 키타카사이 4-14-23</v>
          </cell>
          <cell r="N280" t="str">
            <v>โจเน็ตซึ โชคุนิน สาขาคาไซ</v>
          </cell>
          <cell r="O280" t="str">
            <v>4-14-23 คิตากาไซ เขตเอโดกาวะ โตเกียว</v>
          </cell>
          <cell r="P280" t="str">
            <v>03-5667-3911</v>
          </cell>
          <cell r="Q280">
            <v>35.669393136819899</v>
          </cell>
          <cell r="R280">
            <v>139.86405448142099</v>
          </cell>
          <cell r="S280" t="str">
            <v>6:00</v>
          </cell>
          <cell r="T280" t="str">
            <v>23:00</v>
          </cell>
          <cell r="U280" t="str">
            <v>6:00-23:00</v>
          </cell>
        </row>
        <row r="281">
          <cell r="A281">
            <v>406</v>
          </cell>
          <cell r="B281" t="str">
            <v>金沢森本店</v>
          </cell>
          <cell r="C281" t="str">
            <v>920-3116</v>
          </cell>
          <cell r="D281" t="str">
            <v>石川県</v>
          </cell>
          <cell r="E281" t="str">
            <v>石川県金沢市南森本町ニ11-1</v>
          </cell>
          <cell r="F281" t="str">
            <v>Don Quijote Kanazawa Morimoto Store</v>
          </cell>
          <cell r="G281" t="str">
            <v>11-1 Ni Minamimorimotomachi, Kanazawa-shi, Ishikawa</v>
          </cell>
          <cell r="H281" t="str">
            <v>唐吉诃德 金泽森本店</v>
          </cell>
          <cell r="I281" t="str">
            <v>石川县 金泽市南森本町二11-1</v>
          </cell>
          <cell r="J281" t="str">
            <v>唐吉訶德金澤森本店</v>
          </cell>
          <cell r="K281" t="str">
            <v>石川縣 金澤市南森本町二11-1</v>
          </cell>
          <cell r="L281" t="str">
            <v>돈키호테 돈키호테 카나자와 모리모토점</v>
          </cell>
          <cell r="M281" t="str">
            <v>이시카와현 카나자와시 미나미 모리모토 마치니 11-1</v>
          </cell>
          <cell r="N281" t="str">
            <v xml:space="preserve">สาขาคานาซาว่าโมริโมโตะ </v>
          </cell>
          <cell r="O281" t="str">
            <v>11-1 มินามิโมริโมโตะมาจิ เมืองคานาซาวะ จังหวัดอิชิกาวะ</v>
          </cell>
          <cell r="P281" t="str">
            <v>0570-071-401</v>
          </cell>
          <cell r="Q281">
            <v>36.619717349993003</v>
          </cell>
          <cell r="R281">
            <v>136.68822509679299</v>
          </cell>
          <cell r="S281" t="str">
            <v>9:00</v>
          </cell>
          <cell r="T281" t="str">
            <v>2:00</v>
          </cell>
          <cell r="U281" t="str">
            <v>9:00-2:00</v>
          </cell>
        </row>
        <row r="282">
          <cell r="A282">
            <v>407</v>
          </cell>
          <cell r="B282" t="str">
            <v>MEGAドン・キホーテ大森山王店</v>
          </cell>
          <cell r="C282" t="str">
            <v>143-0023</v>
          </cell>
          <cell r="D282" t="str">
            <v>東京都</v>
          </cell>
          <cell r="E282" t="str">
            <v>東京都大田区山王3-6-3</v>
          </cell>
          <cell r="F282" t="str">
            <v>MEGA Don Quijote Omori Sanno Store</v>
          </cell>
          <cell r="G282" t="str">
            <v>3-6-3 Sanno, Ota-Ku, Tokyo</v>
          </cell>
          <cell r="H282" t="str">
            <v>MEGA唐吉诃德 大森山王店</v>
          </cell>
          <cell r="I282" t="str">
            <v>东京都 大田区山王3-6-3</v>
          </cell>
          <cell r="J282" t="str">
            <v>MEGA唐吉訶德大森山王店</v>
          </cell>
          <cell r="K282" t="str">
            <v>東京都 大田區山王3-6-3</v>
          </cell>
          <cell r="L282" t="str">
            <v>MEGA 돈키호테 오오모리 산노점</v>
          </cell>
          <cell r="M282" t="str">
            <v>도쿄도 오오타구 산노 3-6-3</v>
          </cell>
          <cell r="N282" t="str">
            <v>เมก้าดองกิโฮเต้ สาขาโอโมริซันโน</v>
          </cell>
          <cell r="O282" t="str">
            <v>3-6-3 ซันโนะ โอตะคุ โตเกียว</v>
          </cell>
          <cell r="P282" t="str">
            <v>0570-071-411</v>
          </cell>
          <cell r="Q282">
            <v>35.5833341507334</v>
          </cell>
          <cell r="R282">
            <v>139.723880067924</v>
          </cell>
          <cell r="S282" t="str">
            <v>8:00</v>
          </cell>
          <cell r="T282" t="str">
            <v>3:00</v>
          </cell>
          <cell r="U282" t="str">
            <v>8:00-3:00</v>
          </cell>
        </row>
        <row r="283">
          <cell r="A283">
            <v>408</v>
          </cell>
          <cell r="B283" t="str">
            <v>MEGAドン・キホーテ名四丹後通り店</v>
          </cell>
          <cell r="C283" t="str">
            <v>457-0801</v>
          </cell>
          <cell r="D283" t="str">
            <v>愛知県</v>
          </cell>
          <cell r="E283" t="str">
            <v>愛知県名古屋市南区丹後通5-25-1</v>
          </cell>
          <cell r="F283" t="str">
            <v>MEGA Don Quijote Meishi Tango Dori Store</v>
          </cell>
          <cell r="G283" t="str">
            <v>5-25-1 Tangotori, Minami-ku, Nagoya-shi, Aichi</v>
          </cell>
          <cell r="H283" t="str">
            <v>MEGA唐吉诃德 名四丹后大道店</v>
          </cell>
          <cell r="I283" t="str">
            <v>爱知县 名古屋市南区丹后通5-25-1</v>
          </cell>
          <cell r="J283" t="str">
            <v>MEGA唐吉訶德四丹後通店</v>
          </cell>
          <cell r="K283" t="str">
            <v>愛知縣 名古屋市南區丹後通5-25-1</v>
          </cell>
          <cell r="L283" t="str">
            <v>MEGA 돈키호테 메이시 탄고도오리점</v>
          </cell>
          <cell r="M283" t="str">
            <v>아이치현 나고야시 미나미구 탄고도오리 5-25-1</v>
          </cell>
          <cell r="N283" t="str">
            <v>เมก้า สาขาเมยนทันโกโดริ</v>
          </cell>
          <cell r="O283" t="str">
            <v>5-25-1 ทังโกโทริ เขตมินามิ เมืองนาโกย่า จังหวัดไอจิ</v>
          </cell>
          <cell r="P283" t="str">
            <v>0570-071-511</v>
          </cell>
          <cell r="Q283">
            <v>35.078280733739703</v>
          </cell>
          <cell r="R283">
            <v>136.92558151023701</v>
          </cell>
          <cell r="S283" t="str">
            <v>9:00</v>
          </cell>
          <cell r="T283" t="str">
            <v>2:00</v>
          </cell>
          <cell r="U283" t="str">
            <v>9:00-2:00</v>
          </cell>
        </row>
        <row r="284">
          <cell r="A284">
            <v>409</v>
          </cell>
          <cell r="B284" t="str">
            <v>大和店</v>
          </cell>
          <cell r="C284" t="str">
            <v>242-0001</v>
          </cell>
          <cell r="D284" t="str">
            <v>神奈川県</v>
          </cell>
          <cell r="E284" t="str">
            <v>神奈川県大和市下鶴間2-1-13</v>
          </cell>
          <cell r="F284" t="str">
            <v>Don Quijote Yamato Store</v>
          </cell>
          <cell r="G284" t="str">
            <v>2-1-13 Shimotsuruma, Yamato-shi, Kanagawa</v>
          </cell>
          <cell r="H284" t="str">
            <v>唐吉诃德 大和店</v>
          </cell>
          <cell r="I284" t="str">
            <v>神奈川县 大和市下鹤间2-1-13</v>
          </cell>
          <cell r="J284" t="str">
            <v>唐吉訶德大和店</v>
          </cell>
          <cell r="K284" t="str">
            <v>神奈川縣 大和市下鶴間2-1-13</v>
          </cell>
          <cell r="L284" t="str">
            <v>돈키호테 야마토점</v>
          </cell>
          <cell r="M284" t="str">
            <v>카나가와현 야마토시 시모츠루마 2-1-13</v>
          </cell>
          <cell r="N284" t="str">
            <v>สาขายามาโตะ</v>
          </cell>
          <cell r="O284" t="str">
            <v>2-1-13 ชิโมทสึรุมะ เมืองยามาโตะ จังหวัดคานากาว่า</v>
          </cell>
          <cell r="P284" t="str">
            <v>0570-071-601</v>
          </cell>
          <cell r="Q284">
            <v>35.492158937508599</v>
          </cell>
          <cell r="R284">
            <v>139.45994499323999</v>
          </cell>
          <cell r="S284" t="str">
            <v>9:00</v>
          </cell>
          <cell r="T284" t="str">
            <v>3:00</v>
          </cell>
          <cell r="U284" t="str">
            <v>9:00-3:00</v>
          </cell>
        </row>
        <row r="285">
          <cell r="A285">
            <v>410</v>
          </cell>
          <cell r="B285" t="str">
            <v>洛西店</v>
          </cell>
          <cell r="C285" t="str">
            <v>615-8157</v>
          </cell>
          <cell r="D285" t="str">
            <v>京都府</v>
          </cell>
          <cell r="E285" t="str">
            <v>京都府京都市西京区樫原芋峠19-1</v>
          </cell>
          <cell r="F285" t="str">
            <v>Don Quijote Rakusai Store</v>
          </cell>
          <cell r="G285" t="str">
            <v>19-1 Katagiharaimotoge, Nishikyo-Ku, Kyoto-shi, Kyoto</v>
          </cell>
          <cell r="H285" t="str">
            <v>唐吉诃德 洛西店</v>
          </cell>
          <cell r="I285" t="str">
            <v>京都府 京都市西京区樫原芋峠19-1</v>
          </cell>
          <cell r="J285" t="str">
            <v>唐吉訶德洛西店</v>
          </cell>
          <cell r="K285" t="str">
            <v>京都府 京都市西京區樫原芋峠19-1</v>
          </cell>
          <cell r="L285" t="str">
            <v>돈키호테 라쿠세이점</v>
          </cell>
          <cell r="M285" t="str">
            <v>교토부 교토시 니시쿄구 카타기하라이모토우게19-1</v>
          </cell>
          <cell r="N285" t="str">
            <v>สาขาเกียวโตระคุไซ</v>
          </cell>
          <cell r="O285" t="str">
            <v>19-1 คาตากิฮาไรโมโตเกะ นิชิเคียว-คุ เมืองเกียวโต เกียวโต</v>
          </cell>
          <cell r="P285" t="str">
            <v>0570-071-611</v>
          </cell>
          <cell r="Q285">
            <v>34.9717210522941</v>
          </cell>
          <cell r="R285">
            <v>135.682116979623</v>
          </cell>
          <cell r="S285" t="str">
            <v>10:00</v>
          </cell>
          <cell r="T285" t="str">
            <v>0:00</v>
          </cell>
          <cell r="U285" t="str">
            <v>10:00-0:00</v>
          </cell>
        </row>
        <row r="286">
          <cell r="A286">
            <v>411</v>
          </cell>
          <cell r="B286" t="str">
            <v>南熊本店</v>
          </cell>
          <cell r="C286" t="str">
            <v>860-0812</v>
          </cell>
          <cell r="D286" t="str">
            <v>熊本県</v>
          </cell>
          <cell r="E286" t="str">
            <v>熊本県熊本市中央区南熊本1-9-25</v>
          </cell>
          <cell r="F286" t="str">
            <v>Don Quijote Minami Kumamoto Store</v>
          </cell>
          <cell r="G286" t="str">
            <v>1-9-25 Minami-Kumamoto, Chuo-ku, Kumamoto-shi, Kumamoto</v>
          </cell>
          <cell r="H286" t="str">
            <v>唐吉诃德 南熊本店</v>
          </cell>
          <cell r="I286" t="str">
            <v>熊本县 熊本市中央区南熊本1-9-25</v>
          </cell>
          <cell r="J286" t="str">
            <v>唐吉訶德南熊本店</v>
          </cell>
          <cell r="K286" t="str">
            <v>熊本縣 熊本市中央區南熊本1-9-25</v>
          </cell>
          <cell r="L286" t="str">
            <v>돈키호테 미나미 쿠마모토점</v>
          </cell>
          <cell r="M286" t="str">
            <v>쿠마모토현 쿠마모토시 츄오구 미나미쿠마모토 1-9-25</v>
          </cell>
          <cell r="N286" t="str">
            <v>สาขามินามิ คุมะโมโตะ</v>
          </cell>
          <cell r="O286" t="str">
            <v>1-9-25 มินามิ-คุมาโมโตะ, ชูโอ-คุ, เมืองคุมาโมโตะ, คุมาโมโตะ</v>
          </cell>
          <cell r="P286" t="str">
            <v>0570-071-911</v>
          </cell>
          <cell r="Q286">
            <v>32.790063370219499</v>
          </cell>
          <cell r="R286">
            <v>130.710949967836</v>
          </cell>
          <cell r="S286" t="str">
            <v>9:00</v>
          </cell>
          <cell r="T286" t="str">
            <v>3:00</v>
          </cell>
          <cell r="U286" t="str">
            <v>9:00-3:00</v>
          </cell>
        </row>
        <row r="287">
          <cell r="A287">
            <v>412</v>
          </cell>
          <cell r="B287" t="str">
            <v>藤沢駅南口店</v>
          </cell>
          <cell r="C287" t="str">
            <v>251-0055</v>
          </cell>
          <cell r="D287" t="str">
            <v>神奈川県</v>
          </cell>
          <cell r="E287" t="str">
            <v>神奈川県藤沢市南藤沢19-17</v>
          </cell>
          <cell r="F287" t="str">
            <v>Don Quijote Fujisawa Eki Minamiguchi</v>
          </cell>
          <cell r="G287" t="str">
            <v>19-17 Minamifujisawa, Fujisawa-shi, Kanagawa</v>
          </cell>
          <cell r="H287" t="str">
            <v>唐吉诃德 藤沢站南口店</v>
          </cell>
          <cell r="I287" t="str">
            <v>神奈川县 藤沢市南藤沢19-17</v>
          </cell>
          <cell r="J287" t="str">
            <v>唐吉訶德藤澤站南口店</v>
          </cell>
          <cell r="K287" t="str">
            <v>神奈川縣 藤澤市南藤澤19-17</v>
          </cell>
          <cell r="L287" t="str">
            <v>돈키호테 후지사와 미나미구치점</v>
          </cell>
          <cell r="M287" t="str">
            <v>카나가와현 후지사와시 미나미 후지사와 19-17</v>
          </cell>
          <cell r="N287" t="str">
            <v>สาขาฟูจิซาว่าเอกิ มินามิงุจิ</v>
          </cell>
          <cell r="O287" t="str">
            <v>19-17 มินามิฟูจิซาวะ เมืองฟูจิซาวะ คานากาว่า</v>
          </cell>
          <cell r="P287" t="str">
            <v>0570-072-211</v>
          </cell>
          <cell r="Q287">
            <v>35.337594529118697</v>
          </cell>
          <cell r="R287">
            <v>139.489237667916</v>
          </cell>
          <cell r="S287" t="str">
            <v>7:00</v>
          </cell>
          <cell r="T287" t="str">
            <v>3:00</v>
          </cell>
          <cell r="U287" t="str">
            <v>7:00-3:00</v>
          </cell>
        </row>
        <row r="288">
          <cell r="A288">
            <v>413</v>
          </cell>
          <cell r="B288" t="str">
            <v>アクロスモール泉北店</v>
          </cell>
          <cell r="C288" t="str">
            <v>590-0132</v>
          </cell>
          <cell r="D288" t="str">
            <v>大阪府</v>
          </cell>
          <cell r="E288" t="str">
            <v>大阪府堺市南区原山台 5-9-5 アクロスモール泉北B館</v>
          </cell>
          <cell r="F288" t="str">
            <v>Don Quijote Acros Mall Senboku Store</v>
          </cell>
          <cell r="G288" t="str">
            <v>Bldg.B CROSS MALL 5-9-5 Harayamadai Minami-ku, Sakai-shi, Osaka</v>
          </cell>
          <cell r="H288" t="str">
            <v>唐吉诃德 ACROSSMALL泉北店</v>
          </cell>
          <cell r="I288" t="str">
            <v>大阪府 堺市南区原山台5-9-5</v>
          </cell>
          <cell r="J288" t="str">
            <v>唐吉訶德ACROSSMALL泉北店</v>
          </cell>
          <cell r="K288" t="str">
            <v>大阪府 堺市南區原山台5-9-5</v>
          </cell>
          <cell r="L288" t="str">
            <v>돈키호테 아크로스몰 센보쿠점</v>
          </cell>
          <cell r="M288" t="str">
            <v>오사카부 사카이시 미나미구 하라야마다이5-9-5 아크로스몰 센보쿠점 B관</v>
          </cell>
          <cell r="N288" t="str">
            <v>สาขาแอคครอสมอลล์เซนโบะคุ</v>
          </cell>
          <cell r="O288" t="str">
            <v>อาคาร B CROSS MALL 5-9-5 Harayamadai Minami-ku, Sakai-shi, Osaka</v>
          </cell>
          <cell r="P288" t="str">
            <v>0570-072-511</v>
          </cell>
          <cell r="Q288">
            <v>34.479736225540201</v>
          </cell>
          <cell r="R288">
            <v>135.49895472555801</v>
          </cell>
          <cell r="S288" t="str">
            <v>9:00</v>
          </cell>
          <cell r="T288" t="str">
            <v>23:00</v>
          </cell>
          <cell r="U288" t="str">
            <v>9:00-23:00</v>
          </cell>
        </row>
        <row r="289">
          <cell r="A289">
            <v>415</v>
          </cell>
          <cell r="B289" t="str">
            <v>川西店</v>
          </cell>
          <cell r="C289" t="str">
            <v>666-0128</v>
          </cell>
          <cell r="D289" t="str">
            <v>兵庫県</v>
          </cell>
          <cell r="E289" t="str">
            <v>兵庫県川西市多田院西2-3-11</v>
          </cell>
          <cell r="F289" t="str">
            <v>Don Quijote Kawanishi Store</v>
          </cell>
          <cell r="G289" t="str">
            <v>2-3-11 Tadainnishi ,Kawanishi-shi, Hyogo</v>
          </cell>
          <cell r="H289" t="str">
            <v>唐吉诃德 川西店</v>
          </cell>
          <cell r="I289" t="str">
            <v>兵库县 川西市多田院西2-3-11</v>
          </cell>
          <cell r="J289" t="str">
            <v>唐吉訶德川西店</v>
          </cell>
          <cell r="K289" t="str">
            <v>兵庫縣 川西市多田院西2-3-11</v>
          </cell>
          <cell r="L289" t="str">
            <v>돈키호테 카와니시점</v>
          </cell>
          <cell r="M289" t="str">
            <v>효고현 카와니시시 타다인니시 2-3-11</v>
          </cell>
          <cell r="N289" t="str">
            <v>สาขาคาวานิชิ</v>
          </cell>
          <cell r="O289" t="str">
            <v>2-3-11 ทาไดนิชิ เมืองคาวานิชิ จังหวัดเฮียวโกะ</v>
          </cell>
          <cell r="P289" t="str">
            <v>0570-072-611</v>
          </cell>
          <cell r="Q289">
            <v>34.864287121519602</v>
          </cell>
          <cell r="R289">
            <v>135.39858190843299</v>
          </cell>
          <cell r="S289" t="str">
            <v>9:00</v>
          </cell>
          <cell r="T289" t="str">
            <v>2:00</v>
          </cell>
          <cell r="U289" t="str">
            <v>9:00-2:00</v>
          </cell>
        </row>
        <row r="290">
          <cell r="A290">
            <v>416</v>
          </cell>
          <cell r="B290" t="str">
            <v>MEGAドン・キホーテ日立店</v>
          </cell>
          <cell r="C290" t="str">
            <v>317-0052</v>
          </cell>
          <cell r="D290" t="str">
            <v>茨城県</v>
          </cell>
          <cell r="E290" t="str">
            <v>茨城県日立市東滑川町4-12-2</v>
          </cell>
          <cell r="F290" t="str">
            <v>MEGA Don Quijote Hitachi Store</v>
          </cell>
          <cell r="G290" t="str">
            <v>4-12-2 Higashinamekawa-cho, Hitachi-shi, Ibaraki</v>
          </cell>
          <cell r="H290" t="str">
            <v>MEGA唐吉诃德 日立店</v>
          </cell>
          <cell r="I290" t="str">
            <v>茨城县 日立市东滑川町4-12-2</v>
          </cell>
          <cell r="J290" t="str">
            <v>MEGA唐吉訶德日立店</v>
          </cell>
          <cell r="K290" t="str">
            <v>茨城縣 日立市東滑川町4-12-2</v>
          </cell>
          <cell r="L290" t="str">
            <v>MEGA 돈키호테 히타치점</v>
          </cell>
          <cell r="M290" t="str">
            <v>이바라키현 히타치시 히가시 나메카와쵸 4-12-2</v>
          </cell>
          <cell r="N290" t="str">
            <v>เมก้า สาขาฮิตาชิ</v>
          </cell>
          <cell r="O290" t="str">
            <v>4-12-2 ฮิงาชินาเมคาวะโช, ฮิตาชิชิ, อิบารากิ</v>
          </cell>
          <cell r="P290" t="str">
            <v>0570-072-811</v>
          </cell>
          <cell r="Q290">
            <v>36.619761639623903</v>
          </cell>
          <cell r="R290">
            <v>140.67633910474899</v>
          </cell>
          <cell r="S290" t="str">
            <v>9:00</v>
          </cell>
          <cell r="T290" t="str">
            <v>2:00</v>
          </cell>
          <cell r="U290" t="str">
            <v>9:00-2:00</v>
          </cell>
        </row>
        <row r="291">
          <cell r="A291">
            <v>417</v>
          </cell>
          <cell r="B291" t="str">
            <v>MEGAドン・キホーテ東海名和店</v>
          </cell>
          <cell r="C291" t="str">
            <v>476-0002</v>
          </cell>
          <cell r="D291" t="str">
            <v>愛知県</v>
          </cell>
          <cell r="E291" t="str">
            <v>愛知県東海市名和町日向根100</v>
          </cell>
          <cell r="F291" t="str">
            <v>MEGA Don Quijote Tokai Nawa Store</v>
          </cell>
          <cell r="G291" t="str">
            <v>100 Hinatane Nawamachi, Tokai-shi, Aichi</v>
          </cell>
          <cell r="H291" t="str">
            <v>MEGA唐吉诃德 东海名和店</v>
          </cell>
          <cell r="I291" t="str">
            <v>爱知县 东海市名和町日向根10</v>
          </cell>
          <cell r="J291" t="str">
            <v>MEGA唐吉訶德東海名和店</v>
          </cell>
          <cell r="K291" t="str">
            <v>愛知縣 東海市名和町日向根100</v>
          </cell>
          <cell r="L291" t="str">
            <v>MEGA 돈키호테 토카이 나와점</v>
          </cell>
          <cell r="M291" t="str">
            <v>아이치현 토카이시 나와마치 히나타네 100</v>
          </cell>
          <cell r="N291" t="str">
            <v>สาขาโทไคนาวะ</v>
          </cell>
          <cell r="O291" t="str">
            <v>100 ฮินาตาเนะ นาวามาจิ เมืองโทไก จังหวัดไอจิ</v>
          </cell>
          <cell r="P291" t="str">
            <v>0570-073-021</v>
          </cell>
          <cell r="Q291">
            <v>35.046571241178</v>
          </cell>
          <cell r="R291">
            <v>136.91542672557699</v>
          </cell>
          <cell r="S291" t="str">
            <v>8:00</v>
          </cell>
          <cell r="T291" t="str">
            <v>3:00</v>
          </cell>
          <cell r="U291" t="str">
            <v>8:00-3:00</v>
          </cell>
        </row>
        <row r="292">
          <cell r="A292">
            <v>418</v>
          </cell>
          <cell r="B292" t="str">
            <v>京都アバンティ店</v>
          </cell>
          <cell r="C292" t="str">
            <v>601-8003</v>
          </cell>
          <cell r="D292" t="str">
            <v>京都府</v>
          </cell>
          <cell r="E292" t="str">
            <v>京都府京都市南区東九条西山王町31番地</v>
          </cell>
          <cell r="F292" t="str">
            <v>Don Quijote Kyoto Avanti Store</v>
          </cell>
          <cell r="G292" t="str">
            <v>31 Higashikujonishisannno-cho, Kyoto-shi, Kyoto</v>
          </cell>
          <cell r="H292" t="str">
            <v>唐吉诃德 京都Avanti店</v>
          </cell>
          <cell r="I292" t="str">
            <v>京都府 京都市南区东九条西山王町31</v>
          </cell>
          <cell r="J292" t="str">
            <v>唐吉訶德京都Avanti店</v>
          </cell>
          <cell r="K292" t="str">
            <v>京都府 京都市南區東條西山王町31</v>
          </cell>
          <cell r="L292" t="str">
            <v>돈키호테 교토 아반티점</v>
          </cell>
          <cell r="M292" t="str">
            <v>교토부 교토시 미나미구 히가시 쿠죠니시 산노우쵸 31</v>
          </cell>
          <cell r="N292" t="str">
            <v>เกียวโต สาขาอะวันติ</v>
          </cell>
          <cell r="O292" t="str">
            <v>31 ฮิงาชิคุโจนิชิซันโนะโช เมืองเกียวโต เกียวโต</v>
          </cell>
          <cell r="P292" t="str">
            <v>0570-073-401</v>
          </cell>
          <cell r="Q292">
            <v>34.983600514695603</v>
          </cell>
          <cell r="R292">
            <v>135.760158896739</v>
          </cell>
          <cell r="S292" t="str">
            <v>9:00</v>
          </cell>
          <cell r="T292" t="str">
            <v>0:00</v>
          </cell>
          <cell r="U292" t="str">
            <v>9:00-0:00</v>
          </cell>
        </row>
        <row r="293">
          <cell r="A293">
            <v>419</v>
          </cell>
          <cell r="B293" t="str">
            <v>なんば千日前店</v>
          </cell>
          <cell r="C293" t="str">
            <v>542-0075</v>
          </cell>
          <cell r="D293" t="str">
            <v>大阪府</v>
          </cell>
          <cell r="E293" t="str">
            <v>大阪府大阪市中央区難波千日前12-7</v>
          </cell>
          <cell r="F293" t="str">
            <v>Don Quijote Namba Sennichimae Store</v>
          </cell>
          <cell r="G293" t="str">
            <v>12-7 Namba Sennichimae, Chuo-ku, Osaka-shi, Osaka</v>
          </cell>
          <cell r="H293" t="str">
            <v>唐吉诃德 难波千日前店</v>
          </cell>
          <cell r="I293" t="str">
            <v>大阪府 大阪市中央区难波千日前12-7</v>
          </cell>
          <cell r="J293" t="str">
            <v>唐吉訶德難波千日前店</v>
          </cell>
          <cell r="K293" t="str">
            <v>大阪府 大阪市中央區難波千日前12-7</v>
          </cell>
          <cell r="L293" t="str">
            <v>돈키호테 난바 센니치마에점</v>
          </cell>
          <cell r="M293" t="str">
            <v>오사카부 오사카시 츄오구 난바센니치마에 12-7</v>
          </cell>
          <cell r="N293" t="str">
            <v>สาขานัมบะเซ็นนิจิไม</v>
          </cell>
          <cell r="O293" t="str">
            <v>12-7 นัมบะ เซ็นนิชิมาเอะ ชูโอ-กุ เมืองโอซาก้า โอซาก้า</v>
          </cell>
          <cell r="P293" t="str">
            <v>0570-073-411</v>
          </cell>
          <cell r="Q293">
            <v>34.664602048517899</v>
          </cell>
          <cell r="R293">
            <v>135.503033810224</v>
          </cell>
          <cell r="S293">
            <v>0.375</v>
          </cell>
          <cell r="T293">
            <v>0.16666666666666666</v>
          </cell>
          <cell r="U293" t="str">
            <v>9:00-4:00</v>
          </cell>
        </row>
        <row r="294">
          <cell r="A294">
            <v>420</v>
          </cell>
          <cell r="B294" t="str">
            <v>宮古島店</v>
          </cell>
          <cell r="C294" t="str">
            <v>906-0012</v>
          </cell>
          <cell r="D294" t="str">
            <v>沖縄県</v>
          </cell>
          <cell r="E294" t="str">
            <v>沖縄県宮古島市平良字西里1283</v>
          </cell>
          <cell r="F294" t="str">
            <v>Don Quijote Miyakojima Store</v>
          </cell>
          <cell r="G294" t="str">
            <v>1283 Hiraraazanishizato, Miyako-shi, Okinawa</v>
          </cell>
          <cell r="H294" t="str">
            <v>唐吉诃德 宮古岛店</v>
          </cell>
          <cell r="I294" t="str">
            <v>冲绳县 宫古岛市平良字西里1283</v>
          </cell>
          <cell r="J294" t="str">
            <v>唐吉訶德宮古島店</v>
          </cell>
          <cell r="K294" t="str">
            <v>沖縄縣 宫古島市平良字西里1283</v>
          </cell>
          <cell r="L294" t="str">
            <v>돈키호테 미야코지마점</v>
          </cell>
          <cell r="M294" t="str">
            <v>오키나와현 미야코지마시 미야코지마시 히라라아자 니시자토 1283</v>
          </cell>
          <cell r="N294" t="str">
            <v>สาขามิยาโกะจิมา</v>
          </cell>
          <cell r="O294" t="str">
            <v>1283 ฮิราระอะซานิชิซาโตะ เมืองมิยาโกะ โอกินาว่า</v>
          </cell>
          <cell r="P294" t="str">
            <v>0570-073-511</v>
          </cell>
          <cell r="Q294">
            <v>24.792565837903499</v>
          </cell>
          <cell r="R294">
            <v>125.301539867626</v>
          </cell>
          <cell r="S294" t="str">
            <v>8:00</v>
          </cell>
          <cell r="T294" t="str">
            <v>2:00</v>
          </cell>
          <cell r="U294" t="str">
            <v>8:00-2:00</v>
          </cell>
        </row>
        <row r="295">
          <cell r="A295">
            <v>423</v>
          </cell>
          <cell r="B295" t="str">
            <v>ソラドンキ羽田空港店</v>
          </cell>
          <cell r="C295" t="str">
            <v>144-0041</v>
          </cell>
          <cell r="D295" t="str">
            <v>東京都</v>
          </cell>
          <cell r="E295" t="str">
            <v>東京都大田区羽田空港2-6-5 国際線旅客ターミナルビル5階</v>
          </cell>
          <cell r="F295" t="str">
            <v>Sora Donki Haneda Airport Store</v>
          </cell>
          <cell r="G295" t="str">
            <v>floor5 2-6-5 Haneda Airport, ota-ku, Tokyo</v>
          </cell>
          <cell r="H295" t="str">
            <v>天空唐吉诃德 羽田机场店</v>
          </cell>
          <cell r="I295" t="str">
            <v>东京都 大田区羽田机场2-6-5 国际先旅客航站楼5层</v>
          </cell>
          <cell r="J295" t="str">
            <v>天空唐吉訶德羽田機場店</v>
          </cell>
          <cell r="K295" t="str">
            <v>東京都 大田區羽田機場2-6-5 国際線旅客航站大樓5樓</v>
          </cell>
          <cell r="L295" t="str">
            <v>소라돈키 하네다 공항점</v>
          </cell>
          <cell r="M295" t="str">
            <v>도쿄도 오오타구 하네다 공항2-6-5 국제선 여객터미널 5층</v>
          </cell>
          <cell r="N295" t="str">
            <v>โซระดองกิโฮเต้ สาขาสนามบินฮาเนดะ</v>
          </cell>
          <cell r="O295" t="str">
            <v>ชั้น5 2-6-5 สนามบินฮาเนดะ โอตะ-กุ โตเกียว</v>
          </cell>
          <cell r="P295" t="str">
            <v>0570-073-611</v>
          </cell>
          <cell r="Q295">
            <v>35.545097109509001</v>
          </cell>
          <cell r="R295">
            <v>139.769508396758</v>
          </cell>
          <cell r="S295" t="str">
            <v>9:00</v>
          </cell>
          <cell r="T295" t="str">
            <v>22:00</v>
          </cell>
          <cell r="U295" t="str">
            <v>9:00-22:00</v>
          </cell>
        </row>
        <row r="296">
          <cell r="A296">
            <v>424</v>
          </cell>
          <cell r="B296" t="str">
            <v>境大橋店</v>
          </cell>
          <cell r="C296" t="str">
            <v>306-0400</v>
          </cell>
          <cell r="D296" t="str">
            <v>茨城県</v>
          </cell>
          <cell r="E296" t="str">
            <v>茨城県猿島郡境町1327-1</v>
          </cell>
          <cell r="F296" t="str">
            <v>Don Quijote Sakai Ohashi Store</v>
          </cell>
          <cell r="G296" t="str">
            <v>1327-1 Sakaimachi, ,Sashimagun, Ibaraki</v>
          </cell>
          <cell r="H296" t="str">
            <v>唐吉诃德 境大桥店</v>
          </cell>
          <cell r="I296" t="str">
            <v>茨城县 猿岛郡境町1327-1</v>
          </cell>
          <cell r="J296" t="str">
            <v>唐吉訶德境大橋店</v>
          </cell>
          <cell r="K296" t="str">
            <v>茨城縣 猿島郡境町1327-1</v>
          </cell>
          <cell r="L296" t="str">
            <v>돈키호테 사카이 오오하시점</v>
          </cell>
          <cell r="M296" t="str">
            <v>이바라키현 사시마군 사카이마치 1327-1</v>
          </cell>
          <cell r="N296" t="str">
            <v>สาขาซาไก โอฮาชิ</v>
          </cell>
          <cell r="O296" t="str">
            <v>1327-1 ซาไกมาจิ, ซาชิมะกุน, อิบารากิ</v>
          </cell>
          <cell r="P296" t="str">
            <v>0570-073-711</v>
          </cell>
          <cell r="Q296">
            <v>36.102442915077802</v>
          </cell>
          <cell r="R296">
            <v>139.79722109677601</v>
          </cell>
          <cell r="S296" t="str">
            <v>9:00</v>
          </cell>
          <cell r="T296" t="str">
            <v>0:00</v>
          </cell>
          <cell r="U296" t="str">
            <v>9:00-0:00</v>
          </cell>
        </row>
        <row r="297">
          <cell r="A297">
            <v>425</v>
          </cell>
          <cell r="B297" t="str">
            <v>MEGAドン・キホーテ福知山店</v>
          </cell>
          <cell r="C297" t="str">
            <v>620-0000</v>
          </cell>
          <cell r="D297" t="str">
            <v>京都府</v>
          </cell>
          <cell r="E297" t="str">
            <v>京都府福知山市字荒河9-19</v>
          </cell>
          <cell r="F297" t="str">
            <v>MEGA Don Quijote Fukuchiyama store</v>
          </cell>
          <cell r="G297" t="str">
            <v>9-19 Araga, Fukuchiyama-shi, Kyoto</v>
          </cell>
          <cell r="H297" t="str">
            <v>MEGA唐吉诃德 福知山店</v>
          </cell>
          <cell r="I297" t="str">
            <v>京都府 福知山市字荒河9-19</v>
          </cell>
          <cell r="J297" t="str">
            <v>MEGA唐吉訶德福知山店</v>
          </cell>
          <cell r="K297" t="str">
            <v>京都府 福知山市字荒河9-19</v>
          </cell>
          <cell r="L297" t="str">
            <v>MEGA 돈키호테 후쿠치야마점</v>
          </cell>
          <cell r="M297" t="str">
            <v>교토부 후쿠치야마시 아자아라가 9-19</v>
          </cell>
          <cell r="N297" t="str">
            <v>เมก้า สาขาฟุตุชิมะยามะ</v>
          </cell>
          <cell r="O297" t="str">
            <v>9-19 อารากะ เมืองฟุคุจิยามะ เกียวโต</v>
          </cell>
          <cell r="P297" t="str">
            <v>0570-073-811</v>
          </cell>
          <cell r="Q297">
            <v>35.324368422763598</v>
          </cell>
          <cell r="R297">
            <v>135.09772058140999</v>
          </cell>
          <cell r="S297" t="str">
            <v>9:00</v>
          </cell>
          <cell r="T297" t="str">
            <v>1:30</v>
          </cell>
          <cell r="U297" t="str">
            <v>9:00-1:30</v>
          </cell>
        </row>
        <row r="298">
          <cell r="A298">
            <v>426</v>
          </cell>
          <cell r="B298" t="str">
            <v>今宿店</v>
          </cell>
          <cell r="C298" t="str">
            <v>819-0367</v>
          </cell>
          <cell r="D298" t="str">
            <v>福岡県</v>
          </cell>
          <cell r="E298" t="str">
            <v>福岡県福岡市西区西都1-15-13</v>
          </cell>
          <cell r="F298" t="str">
            <v>Don Quijote Imajuku store</v>
          </cell>
          <cell r="G298" t="str">
            <v>1-15-13 Saito, Nishi-ku, Fukuoka-shi ,Fukuoka</v>
          </cell>
          <cell r="H298" t="str">
            <v>唐吉诃德 今宿店</v>
          </cell>
          <cell r="I298" t="str">
            <v>福冈县 福冈市西区西都1-15-13</v>
          </cell>
          <cell r="J298" t="str">
            <v>唐吉訶德今宿店</v>
          </cell>
          <cell r="K298" t="str">
            <v>福岡縣 福岡市西區西都1-15-13</v>
          </cell>
          <cell r="L298" t="str">
            <v>돈키호테 이마쥬쿠점</v>
          </cell>
          <cell r="M298" t="str">
            <v>후쿠오카현 후쿠오카시 니시구 사이토1-15-13</v>
          </cell>
          <cell r="N298" t="str">
            <v>สาขาฟุกุโอกะ อิไมยุคุ</v>
          </cell>
          <cell r="O298" t="str">
            <v>1-15-13 ไซโตะ นิชิ-กุ เมืองฟุกุโอกะ ฟุกุโอกะ</v>
          </cell>
          <cell r="P298" t="str">
            <v>0570-074-211</v>
          </cell>
          <cell r="Q298">
            <v>33.581397840783197</v>
          </cell>
          <cell r="R298">
            <v>130.26085006785999</v>
          </cell>
          <cell r="S298" t="str">
            <v>9:00</v>
          </cell>
          <cell r="T298" t="str">
            <v>1:00</v>
          </cell>
          <cell r="U298" t="str">
            <v>9:00-1:00</v>
          </cell>
        </row>
        <row r="299">
          <cell r="A299">
            <v>427</v>
          </cell>
          <cell r="B299" t="str">
            <v>MEGAドン・キホーテ大分光吉インター店</v>
          </cell>
          <cell r="C299" t="str">
            <v>870-1133</v>
          </cell>
          <cell r="D299" t="str">
            <v>大分県</v>
          </cell>
          <cell r="E299" t="str">
            <v>大分県大分市宮崎258</v>
          </cell>
          <cell r="F299" t="str">
            <v>MEGA Don Quijote Oota Mitsuyoshi Interchange store</v>
          </cell>
          <cell r="G299" t="str">
            <v>258 miyazaki, Oita-shi, Oita</v>
          </cell>
          <cell r="H299" t="str">
            <v>MEGA唐吉诃德 大分光吉Inter店</v>
          </cell>
          <cell r="I299" t="str">
            <v>大分县 大分市宮崎258</v>
          </cell>
          <cell r="J299" t="str">
            <v>MEGA唐吉訶德大分光吉Inter店</v>
          </cell>
          <cell r="K299" t="str">
            <v>大分縣 大分市宮崎258</v>
          </cell>
          <cell r="L299" t="str">
            <v>MEGA 돈키호테 오이타 미츠요시 인터점</v>
          </cell>
          <cell r="M299" t="str">
            <v>오이타현 오이타시 미야자키 258</v>
          </cell>
          <cell r="N299" t="str">
            <v>เมก้า สาขามิตซึโยชิ อินเตอร์</v>
          </cell>
          <cell r="O299" t="str">
            <v>258 มิยาซากิ โออิตะ จังหวัด โออิตะ</v>
          </cell>
          <cell r="P299" t="str">
            <v>0570-074-311</v>
          </cell>
          <cell r="Q299">
            <v>33.202872768442901</v>
          </cell>
          <cell r="R299">
            <v>131.608650567849</v>
          </cell>
          <cell r="S299" t="str">
            <v>9:00</v>
          </cell>
          <cell r="T299" t="str">
            <v>3:00</v>
          </cell>
          <cell r="U299" t="str">
            <v>9:00-3:00</v>
          </cell>
        </row>
        <row r="300">
          <cell r="A300">
            <v>428</v>
          </cell>
          <cell r="B300" t="str">
            <v>MEGAドン・キホーテ八千代16号バイパス店</v>
          </cell>
          <cell r="C300" t="str">
            <v>276-0028</v>
          </cell>
          <cell r="D300" t="str">
            <v>千葉県</v>
          </cell>
          <cell r="E300" t="str">
            <v>千葉県八千代市村上1245</v>
          </cell>
          <cell r="F300" t="str">
            <v>MEGA Don Quijote Yachiyo 16th Bypass store</v>
          </cell>
          <cell r="G300" t="str">
            <v>1245 Murakami, Yachiyo-shi, Chiba</v>
          </cell>
          <cell r="H300" t="str">
            <v>MEGA唐吉诃德 八千代16号bypass店</v>
          </cell>
          <cell r="I300" t="str">
            <v>千叶县 八千代市村上1245</v>
          </cell>
          <cell r="J300" t="str">
            <v>MEGA唐吉訶德八千代16號bypass店</v>
          </cell>
          <cell r="K300" t="str">
            <v>千葉縣 八千代市村上1245</v>
          </cell>
          <cell r="L300" t="str">
            <v>MEGA 돈키호테 야치요16호 바이패스점</v>
          </cell>
          <cell r="M300" t="str">
            <v>치바현 야치요시 무라카미 1245</v>
          </cell>
          <cell r="N300" t="str">
            <v>เมก้า สาขายาชิโย 16 โก บายพาส</v>
          </cell>
          <cell r="O300" t="str">
            <v>1245 มุราคามิ เมืองยาชิโย จังหวัดชิบะ</v>
          </cell>
          <cell r="P300" t="str">
            <v>0570-074-411</v>
          </cell>
          <cell r="Q300">
            <v>35.731238365585298</v>
          </cell>
          <cell r="R300">
            <v>140.118422167929</v>
          </cell>
          <cell r="S300" t="str">
            <v>9:00</v>
          </cell>
          <cell r="T300" t="str">
            <v>1:00</v>
          </cell>
          <cell r="U300" t="str">
            <v>9:00-1:00</v>
          </cell>
        </row>
        <row r="301">
          <cell r="A301">
            <v>429</v>
          </cell>
          <cell r="B301" t="str">
            <v>鳥取本店</v>
          </cell>
          <cell r="C301" t="str">
            <v>680-0843</v>
          </cell>
          <cell r="D301" t="str">
            <v>鳥取県</v>
          </cell>
          <cell r="E301" t="str">
            <v>鳥取県鳥取市南吉方2-9</v>
          </cell>
          <cell r="F301" t="str">
            <v>Don Quijote Tottori Honten</v>
          </cell>
          <cell r="G301" t="str">
            <v>2-9 Minamiyoshikata, Tottori-shi, Tottori</v>
          </cell>
          <cell r="H301" t="str">
            <v>唐吉诃德 鸟取本店</v>
          </cell>
          <cell r="I301" t="str">
            <v>鸟取县 鸟取市南吉方2-9</v>
          </cell>
          <cell r="J301" t="str">
            <v>唐吉訶德鳥取本店</v>
          </cell>
          <cell r="K301" t="str">
            <v>鳥取縣 鳥取市南吉方2-9</v>
          </cell>
          <cell r="L301" t="str">
            <v>돈키호테 돗토리 본점</v>
          </cell>
          <cell r="M301" t="str">
            <v>돗토리현 돗토리시 미나미 요시카타 2-9</v>
          </cell>
          <cell r="N301" t="str">
            <v>สาขาทตโตริ ฮอนเท็น</v>
          </cell>
          <cell r="O301" t="str">
            <v>2-9 มินามิโยชิกาตะ เมืองทตโตริ จังหวัดทตโตริ</v>
          </cell>
          <cell r="P301" t="str">
            <v>0570-074-511</v>
          </cell>
          <cell r="Q301">
            <v>35.488048387539401</v>
          </cell>
          <cell r="R301">
            <v>134.23319788326199</v>
          </cell>
          <cell r="S301" t="str">
            <v>9:00</v>
          </cell>
          <cell r="T301" t="str">
            <v>1:00</v>
          </cell>
          <cell r="U301" t="str">
            <v>9:00-1:00</v>
          </cell>
        </row>
        <row r="302">
          <cell r="A302">
            <v>430</v>
          </cell>
          <cell r="B302" t="str">
            <v>MEGAドン・キホーテ金沢鞍月店</v>
          </cell>
          <cell r="C302" t="str">
            <v>920-0333</v>
          </cell>
          <cell r="D302" t="str">
            <v>石川県</v>
          </cell>
          <cell r="E302" t="str">
            <v>石川県金沢市無量寺4-121-1</v>
          </cell>
          <cell r="F302" t="str">
            <v>MEGA Don Quijote Kanazawa Kuratsuki store</v>
          </cell>
          <cell r="G302" t="str">
            <v>4-121-1 Muryoji, Kanazawa-shi, Ishikawa</v>
          </cell>
          <cell r="H302" t="str">
            <v>MEGA唐吉诃德 金泽鞍月店</v>
          </cell>
          <cell r="I302" t="str">
            <v>石川县 金泽市無量寺4丁目121番地1</v>
          </cell>
          <cell r="J302" t="str">
            <v>MEGA唐吉訶德金澤鞍月店</v>
          </cell>
          <cell r="K302" t="str">
            <v>石川縣 金澤市無量寺4丁目121番地1</v>
          </cell>
          <cell r="L302" t="str">
            <v>MEGA 돈키호테 카나자와 쿠라츠키점</v>
          </cell>
          <cell r="M302" t="str">
            <v>이시카와현 카나자와시 무료우지 4-121-1</v>
          </cell>
          <cell r="N302" t="str">
            <v>เมก้า สาขาคานาซาว่าคุระซึกิ</v>
          </cell>
          <cell r="O302" t="str">
            <v>4-121-1 มูเรียวจิ เมืองคานาซาวะ จังหวัดอิชิกาวะ</v>
          </cell>
          <cell r="P302" t="str">
            <v>0570-074-611</v>
          </cell>
          <cell r="Q302">
            <v>36.601196111803901</v>
          </cell>
          <cell r="R302">
            <v>136.613967696792</v>
          </cell>
          <cell r="S302" t="str">
            <v>9:00</v>
          </cell>
          <cell r="T302" t="str">
            <v>3:00</v>
          </cell>
          <cell r="U302" t="str">
            <v>9:00-3:00</v>
          </cell>
        </row>
        <row r="303">
          <cell r="A303">
            <v>431</v>
          </cell>
          <cell r="B303" t="str">
            <v>MEGAドン・キホーテ環七梅島店</v>
          </cell>
          <cell r="C303" t="str">
            <v>121-0011</v>
          </cell>
          <cell r="D303" t="str">
            <v>東京都</v>
          </cell>
          <cell r="E303" t="str">
            <v>東京都足立区中央本町5-5-14</v>
          </cell>
          <cell r="F303" t="str">
            <v>MEGA Don Quijote Kannana Umejima store</v>
          </cell>
          <cell r="G303" t="str">
            <v>5-5-14 Chuou honchou, Adachi-ku, Tokyo</v>
          </cell>
          <cell r="H303" t="str">
            <v>MEGA唐吉诃德 环七梅岛店</v>
          </cell>
          <cell r="I303" t="str">
            <v>东京都 足立区中央本町5-5-14</v>
          </cell>
          <cell r="J303" t="str">
            <v>MEGA唐吉訶德環七梅島店</v>
          </cell>
          <cell r="K303" t="str">
            <v>東京都 足立區中央本町5-5-14</v>
          </cell>
          <cell r="L303" t="str">
            <v>MEGA 돈키호테 칸나나 우메지마점</v>
          </cell>
          <cell r="M303" t="str">
            <v>도쿄도 아다치구 츄오혼쵸 5-5-14</v>
          </cell>
          <cell r="N303" t="str">
            <v>เมก้าดองกิโฮเต้ สาขาคันนานาอุเมะจิมะ</v>
          </cell>
          <cell r="O303" t="str">
            <v>5-5-14 ชูโอ ฮอนโช เขตอาดาจิ โตเกียว</v>
          </cell>
          <cell r="P303" t="str">
            <v>0570-074-711</v>
          </cell>
          <cell r="Q303">
            <v>35.778502905588802</v>
          </cell>
          <cell r="R303">
            <v>139.80512249676499</v>
          </cell>
          <cell r="S303" t="str">
            <v>9:00</v>
          </cell>
          <cell r="T303" t="str">
            <v>5:00</v>
          </cell>
          <cell r="U303" t="str">
            <v>9:00-5:00</v>
          </cell>
        </row>
        <row r="304">
          <cell r="A304">
            <v>436</v>
          </cell>
          <cell r="B304" t="str">
            <v>MEGAドン・キホーテ豊郷店</v>
          </cell>
          <cell r="C304" t="str">
            <v>529-1173</v>
          </cell>
          <cell r="D304" t="str">
            <v>滋賀県</v>
          </cell>
          <cell r="E304" t="str">
            <v>滋賀県犬上郡豊郷町高野瀬701-1</v>
          </cell>
          <cell r="F304" t="str">
            <v>MEGA Don Quijote Toyosato store</v>
          </cell>
          <cell r="G304" t="str">
            <v>701-1 Takanose, Inugamigun, Toyosato-cho, Shiga</v>
          </cell>
          <cell r="H304" t="str">
            <v>MEGA唐吉诃德 丰乡店</v>
          </cell>
          <cell r="I304" t="str">
            <v>滋贺县 犬上郡 丰乡町高野濑701-1</v>
          </cell>
          <cell r="J304" t="str">
            <v>MEGA唐吉訶德豐鄉店</v>
          </cell>
          <cell r="K304" t="str">
            <v>滋賀縣 犬上郡豐鄉町高野瀨701-1</v>
          </cell>
          <cell r="L304" t="str">
            <v>MEGA 돈키호테 토요사토점</v>
          </cell>
          <cell r="M304" t="str">
            <v>시가현 누가미군 토요사토쵸 타카노세701-1</v>
          </cell>
          <cell r="N304" t="str">
            <v>เมก้า โทโยซาโตะ</v>
          </cell>
          <cell r="O304" t="str">
            <v>701-1 ทากาโนเสะ อินุกามิกุน โทโยซาโตะโช ชิงะ</v>
          </cell>
          <cell r="P304" t="str">
            <v>0570-074-811</v>
          </cell>
          <cell r="Q304">
            <v>35.203459439882401</v>
          </cell>
          <cell r="R304">
            <v>136.22065476237299</v>
          </cell>
          <cell r="S304" t="str">
            <v>9:00</v>
          </cell>
          <cell r="T304" t="str">
            <v>2:00</v>
          </cell>
          <cell r="U304" t="str">
            <v>9:00-2:00</v>
          </cell>
        </row>
        <row r="305">
          <cell r="A305">
            <v>437</v>
          </cell>
          <cell r="B305" t="str">
            <v>MEGAドン・キホーテ那珂川店</v>
          </cell>
          <cell r="C305" t="str">
            <v>811-1201</v>
          </cell>
          <cell r="D305" t="str">
            <v>福岡県</v>
          </cell>
          <cell r="E305" t="str">
            <v>福岡県那珂川市片縄4-31</v>
          </cell>
          <cell r="F305" t="str">
            <v>MEGA Don Quijote Nakagawa store</v>
          </cell>
          <cell r="G305" t="str">
            <v>4-31 Katanawa, Nakagawamachi, Fukuoka</v>
          </cell>
          <cell r="H305" t="str">
            <v>MEGA唐吉诃德 那珂川店</v>
          </cell>
          <cell r="I305" t="str">
            <v>福冈县 那珂川市片绳4-31</v>
          </cell>
          <cell r="J305" t="str">
            <v>MEGA唐吉訶德那珂川店</v>
          </cell>
          <cell r="K305" t="str">
            <v>福岡縣 那珂川市片繩4-31</v>
          </cell>
          <cell r="L305" t="str">
            <v>MEGA 돈키호테 나카가와점</v>
          </cell>
          <cell r="M305" t="str">
            <v>후쿠오카현 나카가와시 카타나와 4-31</v>
          </cell>
          <cell r="N305" t="str">
            <v>เมก้า นากางาว่า</v>
          </cell>
          <cell r="O305" t="str">
            <v>4-31 คาตานาวา นาคากาวะมาจิ ฟุกุโอกะ</v>
          </cell>
          <cell r="P305" t="str">
            <v>0570-074-911</v>
          </cell>
          <cell r="Q305">
            <v>33.515734868397999</v>
          </cell>
          <cell r="R305">
            <v>130.42186046785801</v>
          </cell>
          <cell r="S305" t="str">
            <v>9:00</v>
          </cell>
          <cell r="T305" t="str">
            <v>2:00</v>
          </cell>
          <cell r="U305" t="str">
            <v>9:00-2:00</v>
          </cell>
        </row>
        <row r="306">
          <cell r="A306">
            <v>438</v>
          </cell>
          <cell r="B306" t="str">
            <v>あべの天王寺駅前店</v>
          </cell>
          <cell r="C306" t="str">
            <v>545-0051</v>
          </cell>
          <cell r="D306" t="str">
            <v>大阪府</v>
          </cell>
          <cell r="E306" t="str">
            <v>大阪府大阪市阿倍野区旭町1丁目1番3号</v>
          </cell>
          <cell r="F306" t="str">
            <v>Don Quijote Abeno Tennoji Ekimae</v>
          </cell>
          <cell r="G306" t="str">
            <v>1-1-3 Asahi-cho, Abeno-ku, Osaka-shi, Osaka</v>
          </cell>
          <cell r="H306" t="str">
            <v>唐吉诃德 阿倍野天王寺站前店</v>
          </cell>
          <cell r="I306" t="str">
            <v>大阪府 大阪市阿倍野区旭町1-1-3</v>
          </cell>
          <cell r="J306" t="str">
            <v>唐吉訶德阿部天王寺站前店</v>
          </cell>
          <cell r="K306" t="str">
            <v>大阪府 大阪市阿倍野區旭町1-１-３号</v>
          </cell>
          <cell r="L306" t="str">
            <v>돈키호테 아베노 텐노지 에키마에점</v>
          </cell>
          <cell r="M306" t="str">
            <v>오사카부 오사카시 아사히쵸 1-1-3</v>
          </cell>
          <cell r="N306" t="str">
            <v>สาขาอาโอยามะเอกิไม</v>
          </cell>
          <cell r="O306" t="str">
            <v>1-1-3 อาซาฮิโช, อาเบะโนะ-คุ, โอซาก้า-ชิ, โอซาก้า</v>
          </cell>
          <cell r="P306" t="str">
            <v>0570-075-121</v>
          </cell>
          <cell r="Q306">
            <v>34.647276604280798</v>
          </cell>
          <cell r="R306">
            <v>135.51146847954101</v>
          </cell>
          <cell r="S306" t="str">
            <v>9:00</v>
          </cell>
          <cell r="T306">
            <v>8.3333333333333329E-2</v>
          </cell>
          <cell r="U306" t="str">
            <v>9:00-2:00</v>
          </cell>
        </row>
        <row r="307">
          <cell r="A307">
            <v>439</v>
          </cell>
          <cell r="B307" t="str">
            <v>下館店</v>
          </cell>
          <cell r="C307" t="str">
            <v>308-0054</v>
          </cell>
          <cell r="D307" t="str">
            <v>茨城県</v>
          </cell>
          <cell r="E307" t="str">
            <v>茨城県筑西市西谷貝813</v>
          </cell>
          <cell r="F307" t="str">
            <v>Don Quijote Shimodate store</v>
          </cell>
          <cell r="G307" t="str">
            <v>813 Nishiyagai, Chikusei-shi, Ibaraki</v>
          </cell>
          <cell r="H307" t="str">
            <v>唐吉诃德 下馆店</v>
          </cell>
          <cell r="I307" t="str">
            <v>茨城县 筑西市西谷贝813</v>
          </cell>
          <cell r="J307" t="str">
            <v>唐吉訶德下舘店</v>
          </cell>
          <cell r="K307" t="str">
            <v>茨城縣 筑西市西谷貝813</v>
          </cell>
          <cell r="L307" t="str">
            <v>돈키호테 시모다테점</v>
          </cell>
          <cell r="M307" t="str">
            <v>이바라키현 치쿠세이시 니시야가이 813</v>
          </cell>
          <cell r="N307" t="str">
            <v>สาขาชิโมดาเตะ</v>
          </cell>
          <cell r="O307" t="str">
            <v>813 นิชิยาไก เมืองชิคุเซอิ จังหวัดอิบารากิ</v>
          </cell>
          <cell r="P307" t="str">
            <v>0570-075-211</v>
          </cell>
          <cell r="Q307">
            <v>36.308969100797398</v>
          </cell>
          <cell r="R307">
            <v>139.966322896783</v>
          </cell>
          <cell r="S307" t="str">
            <v>9:00</v>
          </cell>
          <cell r="T307" t="str">
            <v>2:00</v>
          </cell>
          <cell r="U307" t="str">
            <v>9:00-2:00</v>
          </cell>
        </row>
        <row r="308">
          <cell r="A308">
            <v>440</v>
          </cell>
          <cell r="B308" t="str">
            <v>小山駅前店</v>
          </cell>
          <cell r="C308" t="str">
            <v>323-0023</v>
          </cell>
          <cell r="D308" t="str">
            <v>栃木県</v>
          </cell>
          <cell r="E308" t="str">
            <v>栃木県小山市中央町3-7-1 ロブレ内</v>
          </cell>
          <cell r="F308" t="str">
            <v>Don Quijote Oyama Ekimae</v>
          </cell>
          <cell r="G308" t="str">
            <v>3-7-1 Chuo-chou, Oyama-shi, Tochigi</v>
          </cell>
          <cell r="H308" t="str">
            <v>唐吉诃德 小山站前店</v>
          </cell>
          <cell r="I308" t="str">
            <v>栃木县 小山市中央町3-7-1</v>
          </cell>
          <cell r="J308" t="str">
            <v>唐吉訶德小山站前店</v>
          </cell>
          <cell r="K308" t="str">
            <v>栃木縣 小山市中央町3-7-1</v>
          </cell>
          <cell r="L308" t="str">
            <v>돈키호테 오야마 에키마에점</v>
          </cell>
          <cell r="M308" t="str">
            <v>토치기현 오야마시 츄오쵸3-7-1 ROBLE 내</v>
          </cell>
          <cell r="N308" t="str">
            <v>สาขาโอยามะ เอกิไม</v>
          </cell>
          <cell r="O308" t="str">
            <v>3-7-1 ชูโอโช โอยามะชิ โทชิงิ</v>
          </cell>
          <cell r="P308" t="str">
            <v>0570-075-911</v>
          </cell>
          <cell r="Q308">
            <v>36.312717015611398</v>
          </cell>
          <cell r="R308">
            <v>139.80533866794801</v>
          </cell>
          <cell r="S308">
            <v>0.33333333333333331</v>
          </cell>
          <cell r="T308">
            <v>4.1666666666666664E-2</v>
          </cell>
          <cell r="U308" t="str">
            <v>8:00-1:00</v>
          </cell>
        </row>
        <row r="309">
          <cell r="A309">
            <v>441</v>
          </cell>
          <cell r="B309" t="str">
            <v>MEGAドン・キホーテ津桜橋店</v>
          </cell>
          <cell r="C309" t="str">
            <v>514-0003</v>
          </cell>
          <cell r="D309" t="str">
            <v>三重県</v>
          </cell>
          <cell r="E309" t="str">
            <v>三重県津市桜橋3-67-1</v>
          </cell>
          <cell r="F309" t="str">
            <v>MEGA Don Quijote Tsusakurabashi store</v>
          </cell>
          <cell r="G309" t="str">
            <v>3-67-1 Sakurabashi, Tsu-shi, Mie</v>
          </cell>
          <cell r="H309" t="str">
            <v>MEGA唐吉诃德 津樱桥店</v>
          </cell>
          <cell r="I309" t="str">
            <v xml:space="preserve">三重县 津市樱桥3-67-1 </v>
          </cell>
          <cell r="J309" t="str">
            <v>MEGA唐吉訶德津櫻橋店</v>
          </cell>
          <cell r="K309" t="str">
            <v xml:space="preserve">三重縣 津市櫻橋3-67-1 </v>
          </cell>
          <cell r="L309" t="str">
            <v>MEGA 돈키호테 츠사쿠라바시점</v>
          </cell>
          <cell r="M309" t="str">
            <v>미에현 츠시 사쿠라바시 3쵸메 67-1</v>
          </cell>
          <cell r="N309" t="str">
            <v>เมก้า สาขาซึซากุระบาชิ</v>
          </cell>
          <cell r="O309" t="str">
            <v>3-67-1 ซากุระบาชิ สึชิ มิเอะ</v>
          </cell>
          <cell r="P309" t="str">
            <v>0570-076-211</v>
          </cell>
          <cell r="Q309">
            <v>34.739301094650997</v>
          </cell>
          <cell r="R309">
            <v>136.51870812371999</v>
          </cell>
          <cell r="S309" t="str">
            <v>9:00</v>
          </cell>
          <cell r="T309" t="str">
            <v>1:00</v>
          </cell>
          <cell r="U309" t="str">
            <v>9:00-1:00</v>
          </cell>
        </row>
        <row r="310">
          <cell r="A310">
            <v>442</v>
          </cell>
          <cell r="B310" t="str">
            <v>MEGAドン・キホーテ渋谷本店</v>
          </cell>
          <cell r="C310" t="str">
            <v>150-0042</v>
          </cell>
          <cell r="D310" t="str">
            <v>東京都</v>
          </cell>
          <cell r="E310" t="str">
            <v>東京都渋谷区宇田川町28-6</v>
          </cell>
          <cell r="F310" t="str">
            <v>MEGA Don Quijote Shibuya Honten</v>
          </cell>
          <cell r="G310" t="str">
            <v>28-6 Udagawa-cho, Shibuya-ku Tokyo</v>
          </cell>
          <cell r="H310" t="str">
            <v>MEGA唐吉诃德 涩谷本店</v>
          </cell>
          <cell r="I310" t="str">
            <v>东京都 涩谷区宇田川町28-6</v>
          </cell>
          <cell r="J310" t="str">
            <v>MEGA唐吉訶德澀谷本店</v>
          </cell>
          <cell r="K310" t="str">
            <v>東京都 澀谷區宇田川町28-6</v>
          </cell>
          <cell r="L310" t="str">
            <v>MEGA 돈키호테 시부야 본점</v>
          </cell>
          <cell r="M310" t="str">
            <v>도쿄도 시부야구 우다가와쵸 28-6</v>
          </cell>
          <cell r="N310" t="str">
            <v>เมก้า สาขาชิบุย่าฮอนเท็น</v>
          </cell>
          <cell r="O310" t="str">
            <v>28-6 อูดากาวะโช ชิบูย่า โตเกียว</v>
          </cell>
          <cell r="P310" t="str">
            <v>0570-076-311</v>
          </cell>
          <cell r="Q310">
            <v>35.660464340722001</v>
          </cell>
          <cell r="R310">
            <v>139.69780148142101</v>
          </cell>
          <cell r="S310" t="str">
            <v>24時間営業</v>
          </cell>
          <cell r="U310" t="str">
            <v>24時間営業-0:00</v>
          </cell>
        </row>
        <row r="311">
          <cell r="A311">
            <v>444</v>
          </cell>
          <cell r="B311" t="str">
            <v>MEGAドン・キホーテ東名川崎店</v>
          </cell>
          <cell r="C311" t="str">
            <v>216-0035</v>
          </cell>
          <cell r="D311" t="str">
            <v>神奈川県</v>
          </cell>
          <cell r="E311" t="str">
            <v>神奈川県川崎市宮前区馬絹2-1-1</v>
          </cell>
          <cell r="F311" t="str">
            <v>MEGA Don Quijote Tomei Kawasaki store</v>
          </cell>
          <cell r="G311" t="str">
            <v>2-1-1 Maginu, Miyamae-Ku, Kawasaki-shi, Kanagawa</v>
          </cell>
          <cell r="H311" t="str">
            <v>MEGA唐吉诃德 东名川崎店</v>
          </cell>
          <cell r="I311" t="str">
            <v>神奈川县 川崎市宫前区马绢2-1-1</v>
          </cell>
          <cell r="J311" t="str">
            <v>MEGA唐吉訶德東名川崎店</v>
          </cell>
          <cell r="K311" t="str">
            <v>神奈川縣 川崎市宮前區馬絹2-1-1</v>
          </cell>
          <cell r="L311" t="str">
            <v>MEGA 돈키호테 토메이 카와사키점</v>
          </cell>
          <cell r="M311" t="str">
            <v>카나가와현 카와사키시 미야마에구 마기누 2-1-1</v>
          </cell>
          <cell r="N311" t="str">
            <v xml:space="preserve">เมก้า สาขาโทเมคาวาซากิ </v>
          </cell>
          <cell r="O311" t="str">
            <v>2-1-1 มาจินุ มิยามาเอะ-กุ เมืองคาวาซากิ จังหวัดคานากาว่า</v>
          </cell>
          <cell r="P311" t="str">
            <v>0570-076-411</v>
          </cell>
          <cell r="Q311">
            <v>35.582407706972802</v>
          </cell>
          <cell r="R311">
            <v>139.591750167924</v>
          </cell>
          <cell r="S311" t="str">
            <v>8:00</v>
          </cell>
          <cell r="T311" t="str">
            <v>4:00</v>
          </cell>
          <cell r="U311" t="str">
            <v>8:00-4:00</v>
          </cell>
        </row>
        <row r="312">
          <cell r="A312">
            <v>445</v>
          </cell>
          <cell r="B312" t="str">
            <v>MEGAドン・キホーテ伊東店</v>
          </cell>
          <cell r="C312" t="str">
            <v>414-0002</v>
          </cell>
          <cell r="D312" t="str">
            <v>静岡県</v>
          </cell>
          <cell r="E312" t="str">
            <v>静岡県伊東市湯川546-1</v>
          </cell>
          <cell r="F312" t="str">
            <v>MEGA Don Quijote Ito store</v>
          </cell>
          <cell r="G312" t="str">
            <v>546-1 Yukawa, Ito-shi, Shizuoka</v>
          </cell>
          <cell r="H312" t="str">
            <v>MEGA唐吉诃德 伊东店</v>
          </cell>
          <cell r="I312" t="str">
            <v>静冈县 伊东市汤川546-1</v>
          </cell>
          <cell r="J312" t="str">
            <v>MEGA唐吉訶德伊東店</v>
          </cell>
          <cell r="K312" t="str">
            <v>静岡縣 伊東市湯川546-1</v>
          </cell>
          <cell r="L312" t="str">
            <v>MEGA 돈키호테 이토점</v>
          </cell>
          <cell r="M312" t="str">
            <v>시즈오카현 이토시 유카와 546-1</v>
          </cell>
          <cell r="N312" t="str">
            <v>เมก้า สาขาอิโต</v>
          </cell>
          <cell r="O312" t="str">
            <v>546-1 ยูกาวะ อิโตะชิ ชิซูโอกะ</v>
          </cell>
          <cell r="P312" t="str">
            <v>0570-076-511</v>
          </cell>
          <cell r="Q312">
            <v>34.983972933908497</v>
          </cell>
          <cell r="R312">
            <v>139.09361499674</v>
          </cell>
          <cell r="S312" t="str">
            <v>8:00</v>
          </cell>
          <cell r="T312" t="str">
            <v>3:00</v>
          </cell>
          <cell r="U312" t="str">
            <v>8:00-3:00</v>
          </cell>
        </row>
        <row r="313">
          <cell r="A313">
            <v>446</v>
          </cell>
          <cell r="B313" t="str">
            <v>MEGAドン・キホーテ神戸学園都市店</v>
          </cell>
          <cell r="C313" t="str">
            <v>655-0009</v>
          </cell>
          <cell r="D313" t="str">
            <v>兵庫県</v>
          </cell>
          <cell r="E313" t="str">
            <v>兵庫県神戸市垂水区小束山手2丁目1-1</v>
          </cell>
          <cell r="F313" t="str">
            <v>MEGA Don Quijote Kobe Gakuentoshi store</v>
          </cell>
          <cell r="G313" t="str">
            <v>2-1-1 Kozukayamate, Tarumi-Ku, Kobe-shi, Hyogo</v>
          </cell>
          <cell r="H313" t="str">
            <v>MEGA唐吉诃德 神戸学园都市店</v>
          </cell>
          <cell r="I313" t="str">
            <v>兵库县 神户市垂水区小束山手2-1-1</v>
          </cell>
          <cell r="J313" t="str">
            <v>MEGA唐吉訶德神戶學園都市店</v>
          </cell>
          <cell r="K313" t="str">
            <v>兵庫縣 神戶市垂水區小束山手2-1-1</v>
          </cell>
          <cell r="L313" t="str">
            <v>MEGA 돈키호테 고베 가쿠엔토시점</v>
          </cell>
          <cell r="M313" t="str">
            <v>효고현 고베시 타루미구 코즈카야마테 2-1-1</v>
          </cell>
          <cell r="N313" t="str">
            <v>เมก้า สาขาโกเบ กาคุเอ็นโทชิ</v>
          </cell>
          <cell r="O313" t="str">
            <v>2-1-1 โคซึกายามาเตะ เขตทารุมิ เมืองโกเบ จังหวัดเฮียวโกะ</v>
          </cell>
          <cell r="P313" t="str">
            <v>0570-076-811</v>
          </cell>
          <cell r="Q313">
            <v>34.673729044754303</v>
          </cell>
          <cell r="R313">
            <v>135.06077643110399</v>
          </cell>
          <cell r="S313" t="str">
            <v>9:00</v>
          </cell>
          <cell r="T313" t="str">
            <v>3:00</v>
          </cell>
          <cell r="U313" t="str">
            <v>9:00-3:00</v>
          </cell>
        </row>
        <row r="314">
          <cell r="A314">
            <v>448</v>
          </cell>
          <cell r="B314" t="str">
            <v>茅野店</v>
          </cell>
          <cell r="C314" t="str">
            <v>391-0013</v>
          </cell>
          <cell r="D314" t="str">
            <v>長野県</v>
          </cell>
          <cell r="E314" t="str">
            <v>長野県茅野市宮川1199-1</v>
          </cell>
          <cell r="F314" t="str">
            <v>Don Quijote Chino store</v>
          </cell>
          <cell r="G314" t="str">
            <v>1199-1 Miyagawa, Chino-Shi, Nagano</v>
          </cell>
          <cell r="H314" t="str">
            <v>唐吉诃德 茅野店</v>
          </cell>
          <cell r="I314" t="str">
            <v>长野县 茂野市宫川1199-1</v>
          </cell>
          <cell r="J314" t="str">
            <v>唐吉訶德茅野店</v>
          </cell>
          <cell r="K314" t="str">
            <v>長野縣 茂野市宮川1199-1</v>
          </cell>
          <cell r="L314" t="str">
            <v>돈키호테 치노점</v>
          </cell>
          <cell r="M314" t="str">
            <v>나가노현 치노시 미야가와 1199-1</v>
          </cell>
          <cell r="N314" t="str">
            <v>ดองกิโฮเต้ สาขาชิโนะ</v>
          </cell>
          <cell r="O314" t="str">
            <v>1199-1 มิยากาวะ เมืองชิโนะ จังหวัดนากาโน</v>
          </cell>
          <cell r="P314" t="str">
            <v>0570-077-411</v>
          </cell>
          <cell r="Q314">
            <v>35.995028552850798</v>
          </cell>
          <cell r="R314">
            <v>138.13473988143201</v>
          </cell>
          <cell r="S314" t="str">
            <v>8:00</v>
          </cell>
          <cell r="T314" t="str">
            <v>2:00</v>
          </cell>
          <cell r="U314" t="str">
            <v>8:00-2:00</v>
          </cell>
        </row>
        <row r="315">
          <cell r="A315">
            <v>449</v>
          </cell>
          <cell r="B315" t="str">
            <v>新宿東南口店</v>
          </cell>
          <cell r="C315" t="str">
            <v>160-0022</v>
          </cell>
          <cell r="D315" t="str">
            <v>東京都</v>
          </cell>
          <cell r="E315" t="str">
            <v>東京都新宿区新宿3丁目36-16</v>
          </cell>
          <cell r="F315" t="str">
            <v>Don Quijote Shinjuku Tonanguchi store</v>
          </cell>
          <cell r="G315" t="str">
            <v>3-36-16 Shinjuku, Shinjuku-Ku, Tokyo</v>
          </cell>
          <cell r="H315" t="str">
            <v>唐吉诃德 新宿东南口店</v>
          </cell>
          <cell r="I315" t="str">
            <v>东京都 新宿区新宿3-36-16</v>
          </cell>
          <cell r="J315" t="str">
            <v>唐吉訶德新宿東南口店</v>
          </cell>
          <cell r="K315" t="str">
            <v>東京都 新宿區新宿3丁目36-16</v>
          </cell>
          <cell r="L315" t="str">
            <v>돈키호테 신주쿠 토난구치점</v>
          </cell>
          <cell r="M315" t="str">
            <v>도쿄도 신주쿠구 신주쿠 3-36-16</v>
          </cell>
          <cell r="N315" t="str">
            <v>ดองกิโฮเต้ สาชาชินจูกุ โทนันงุจิ</v>
          </cell>
          <cell r="O315" t="str">
            <v>3-36-16 ชินจูกุ เขตชินจูกุ โตเกียว</v>
          </cell>
          <cell r="P315" t="str">
            <v>0570-077-611</v>
          </cell>
          <cell r="Q315">
            <v>35.690068055382604</v>
          </cell>
          <cell r="R315">
            <v>139.701996839092</v>
          </cell>
          <cell r="S315" t="str">
            <v>24時間営業</v>
          </cell>
          <cell r="U315" t="str">
            <v>24時間営業-0:00</v>
          </cell>
        </row>
        <row r="316">
          <cell r="A316">
            <v>450</v>
          </cell>
          <cell r="B316" t="str">
            <v>MEGAドン・キホーテ名護店</v>
          </cell>
          <cell r="C316" t="str">
            <v>905-0019</v>
          </cell>
          <cell r="D316" t="str">
            <v>沖縄県</v>
          </cell>
          <cell r="E316" t="str">
            <v>沖縄県名護市大北 5丁目24番地11号</v>
          </cell>
          <cell r="F316" t="str">
            <v>MEGA Don Quijote Nago store</v>
          </cell>
          <cell r="G316" t="str">
            <v>5-24-11 Ookita, Nago-Shi, Okinawa</v>
          </cell>
          <cell r="H316" t="str">
            <v>MEGA唐吉诃德 名护店</v>
          </cell>
          <cell r="I316" t="str">
            <v>冲绳县 名护市大北5-24-11</v>
          </cell>
          <cell r="J316" t="str">
            <v>MEGA唐吉訶德名護店</v>
          </cell>
          <cell r="K316" t="str">
            <v>沖縄縣 名護市大北5-24-11</v>
          </cell>
          <cell r="L316" t="str">
            <v>MEGA 돈키호테 나고점</v>
          </cell>
          <cell r="M316" t="str">
            <v>오키나와현 나고시 오오키타 5-24-11</v>
          </cell>
          <cell r="N316" t="str">
            <v>เมก้าดองกิโฮเต้ สาขานาโกะ</v>
          </cell>
          <cell r="O316" t="str">
            <v>5-24-11 โอคิตะ นาโกชิ โอกินาว่า</v>
          </cell>
          <cell r="P316" t="str">
            <v>0570-077-911</v>
          </cell>
          <cell r="Q316">
            <v>26.607872698840701</v>
          </cell>
          <cell r="R316">
            <v>127.983020350481</v>
          </cell>
          <cell r="S316" t="str">
            <v>9:00</v>
          </cell>
          <cell r="T316" t="str">
            <v>3:00</v>
          </cell>
          <cell r="U316" t="str">
            <v>9:00-3:00</v>
          </cell>
        </row>
        <row r="317">
          <cell r="A317">
            <v>451</v>
          </cell>
          <cell r="B317" t="str">
            <v>MEGAドン・キホーテ豊橋店</v>
          </cell>
          <cell r="C317" t="str">
            <v>441-8061</v>
          </cell>
          <cell r="D317" t="str">
            <v>愛知県</v>
          </cell>
          <cell r="E317" t="str">
            <v>愛知県豊橋市藤沢町141</v>
          </cell>
          <cell r="F317" t="str">
            <v>MEGA Don Quijote Toyohashi store</v>
          </cell>
          <cell r="G317" t="str">
            <v>141 Fujisawacho, Toyohashi-shi, Aichi</v>
          </cell>
          <cell r="H317" t="str">
            <v>MEGA唐吉诃德 丰桥店</v>
          </cell>
          <cell r="I317" t="str">
            <v>爱知县 丰桥市藤沢町141</v>
          </cell>
          <cell r="J317" t="str">
            <v>MEGA唐吉訶德豐橋店</v>
          </cell>
          <cell r="K317" t="str">
            <v>愛知縣 豐橋市藤澤町141</v>
          </cell>
          <cell r="L317" t="str">
            <v>MEGA 돈키호테 토요하시점</v>
          </cell>
          <cell r="M317" t="str">
            <v>아이치현 토요하시시 후지사와쵸 141</v>
          </cell>
          <cell r="N317" t="str">
            <v>เมก้าดองกิโฮเต้ สาขาโทโยฮาชิ</v>
          </cell>
          <cell r="O317" t="str">
            <v>141 ฟูจิซาวาโช เมืองโทโยฮาชิ จังหวัดไอจิ</v>
          </cell>
          <cell r="P317" t="str">
            <v>0570-078-221</v>
          </cell>
          <cell r="Q317">
            <v>34.743519252955302</v>
          </cell>
          <cell r="R317">
            <v>137.37237131022599</v>
          </cell>
          <cell r="S317" t="str">
            <v>9:00</v>
          </cell>
          <cell r="T317" t="str">
            <v>2:00</v>
          </cell>
          <cell r="U317" t="str">
            <v>9:00-2:00</v>
          </cell>
        </row>
        <row r="318">
          <cell r="A318">
            <v>453</v>
          </cell>
          <cell r="B318" t="str">
            <v>長野駅前店</v>
          </cell>
          <cell r="C318" t="str">
            <v>380-0825</v>
          </cell>
          <cell r="D318" t="str">
            <v>長野県</v>
          </cell>
          <cell r="E318" t="str">
            <v>長野県長野市末広町1355-5</v>
          </cell>
          <cell r="F318" t="str">
            <v>Don Quijote Nagano Station store</v>
          </cell>
          <cell r="G318" t="str">
            <v>1355-5 Suehirocho, Nagano-shi, Nagano</v>
          </cell>
          <cell r="H318" t="str">
            <v>唐吉诃德 长野站前店</v>
          </cell>
          <cell r="I318" t="str">
            <v>长野县 长野市末广町1355-5</v>
          </cell>
          <cell r="J318" t="str">
            <v>唐吉訶德長野站前店</v>
          </cell>
          <cell r="K318" t="str">
            <v>長野縣 長野市末廣町1355-5</v>
          </cell>
          <cell r="L318" t="str">
            <v>돈키호테 나가노 에키마에점</v>
          </cell>
          <cell r="M318" t="str">
            <v>나가노현 나가노시 스에히로쵸 1355-5</v>
          </cell>
          <cell r="N318" t="str">
            <v>ดองกิโฮเต้ สาขานากาโนะเอกิไม</v>
          </cell>
          <cell r="O318" t="str">
            <v>1355-5 สุเอะฮิโระโช เมืองนากาโน จังหวัดนากาโน</v>
          </cell>
          <cell r="P318" t="str">
            <v>0570-078-511</v>
          </cell>
          <cell r="Q318">
            <v>36.643754322771201</v>
          </cell>
          <cell r="R318">
            <v>138.187040325629</v>
          </cell>
          <cell r="S318" t="str">
            <v>8:00</v>
          </cell>
          <cell r="T318" t="str">
            <v>0:00</v>
          </cell>
          <cell r="U318" t="str">
            <v>8:00-0:00</v>
          </cell>
        </row>
        <row r="319">
          <cell r="A319">
            <v>454</v>
          </cell>
          <cell r="B319" t="str">
            <v>MEGAドン・キホーテ山科店</v>
          </cell>
          <cell r="C319" t="str">
            <v>607-8163</v>
          </cell>
          <cell r="D319" t="str">
            <v>京都府</v>
          </cell>
          <cell r="E319" t="str">
            <v>京都府京都市山科区椥辻東潰10番1</v>
          </cell>
          <cell r="F319" t="str">
            <v>MEGA Don Quijote Yamashina store</v>
          </cell>
          <cell r="G319" t="str">
            <v>10-1 Nagitsujihigashitsubushi, Yamashina, Kyoto-shi, Kyoto</v>
          </cell>
          <cell r="H319" t="str">
            <v>MEGA唐吉诃德 山科店</v>
          </cell>
          <cell r="I319" t="str">
            <v>京都府 京都市山科区椥辻东溃10-1</v>
          </cell>
          <cell r="J319" t="str">
            <v>MEGA唐吉訶德山科店</v>
          </cell>
          <cell r="K319" t="str">
            <v>京都府 京都市山科區椥辻東潰10-1</v>
          </cell>
          <cell r="L319" t="str">
            <v>MEGA 돈키호테 야마시나 점</v>
          </cell>
          <cell r="M319" t="str">
            <v>교토부 교토시 야마시나구 나기쯔지 히가시스부시 10번1</v>
          </cell>
          <cell r="N319" t="str">
            <v>เมก้า ดองกิ โฮเต้ เกียวโต ยามาชินะ</v>
          </cell>
          <cell r="O319" t="str">
            <v>10-1 นะกิสึจิฮิกะชิสึบุชิ ยามาชินะ เมืองเกียวโต จังหวัดเกียวโต</v>
          </cell>
          <cell r="P319" t="str">
            <v>0570-064-911</v>
          </cell>
          <cell r="Q319">
            <v>34.971144214374704</v>
          </cell>
          <cell r="R319">
            <v>135.81367245441001</v>
          </cell>
          <cell r="S319" t="str">
            <v>9:00</v>
          </cell>
          <cell r="T319" t="str">
            <v>0:00</v>
          </cell>
          <cell r="U319" t="str">
            <v>9:00-0:00</v>
          </cell>
        </row>
        <row r="320">
          <cell r="A320">
            <v>455</v>
          </cell>
          <cell r="B320" t="str">
            <v>長岡川崎店</v>
          </cell>
          <cell r="C320" t="str">
            <v>940-0861</v>
          </cell>
          <cell r="D320" t="str">
            <v>新潟県</v>
          </cell>
          <cell r="E320" t="str">
            <v>新潟県長岡市川崎町1436-5</v>
          </cell>
          <cell r="F320" t="str">
            <v>Don Quijote Nagaoka Kawasaki store</v>
          </cell>
          <cell r="G320" t="str">
            <v>1436-5 Kawasakimachi, Nagaoka-shi, Niigata</v>
          </cell>
          <cell r="H320" t="str">
            <v>唐吉诃德 长冈川崎店</v>
          </cell>
          <cell r="I320" t="str">
            <v>新潟县 长冈市川崎町1436-5</v>
          </cell>
          <cell r="J320" t="str">
            <v>唐吉訶德長岡川崎店</v>
          </cell>
          <cell r="K320" t="str">
            <v>新潟縣 長岡市川崎町1436-5</v>
          </cell>
          <cell r="L320" t="str">
            <v>돈키호테 나가오카 카와사키점</v>
          </cell>
          <cell r="M320" t="str">
            <v>니가타현 나카오카시 카와사키마치 1436-5</v>
          </cell>
          <cell r="N320" t="str">
            <v>ดองกิโฮเต้ นางาโอกะ-คาวาซากิ</v>
          </cell>
          <cell r="O320" t="str">
            <v>1436-5 คาวาซากิมาจิ เมืองนากาโอกะ จังหวัดนีงาตะ</v>
          </cell>
          <cell r="P320" t="str">
            <v>0570-078-711</v>
          </cell>
          <cell r="Q320">
            <v>37.458617521494602</v>
          </cell>
          <cell r="R320">
            <v>138.876959725657</v>
          </cell>
          <cell r="S320" t="str">
            <v>9:00</v>
          </cell>
          <cell r="T320" t="str">
            <v>2:00</v>
          </cell>
          <cell r="U320" t="str">
            <v>9:00-2:00</v>
          </cell>
        </row>
        <row r="321">
          <cell r="A321">
            <v>456</v>
          </cell>
          <cell r="B321" t="str">
            <v>八女店</v>
          </cell>
          <cell r="C321" t="str">
            <v>834-0004</v>
          </cell>
          <cell r="D321" t="str">
            <v>福岡県</v>
          </cell>
          <cell r="E321" t="str">
            <v>福岡県八女市納楚 644-1</v>
          </cell>
          <cell r="F321" t="str">
            <v>Don Quijote Yame store</v>
          </cell>
          <cell r="G321" t="str">
            <v>644-1 Nouso, Yame-shi, Fukuoka</v>
          </cell>
          <cell r="H321" t="str">
            <v>唐吉诃德 八女店</v>
          </cell>
          <cell r="I321" t="str">
            <v>福冈县 八女市纳楚644-1</v>
          </cell>
          <cell r="J321" t="str">
            <v>唐吉訶德八女店</v>
          </cell>
          <cell r="K321" t="str">
            <v>福岡縣 八女市納楚644-1</v>
          </cell>
          <cell r="L321" t="str">
            <v>돈키호테 야메점</v>
          </cell>
          <cell r="M321" t="str">
            <v>후쿠오카현 야메시 노우소 664-1</v>
          </cell>
          <cell r="N321" t="str">
            <v>ดองกิโฮเต้ สาขายาเมะ</v>
          </cell>
          <cell r="O321" t="str">
            <v>644-1 นูโซะ เมืองยาเมะ จังหวัดฟุกุโอกะ</v>
          </cell>
          <cell r="P321" t="str">
            <v>0570-079-411</v>
          </cell>
          <cell r="Q321">
            <v>33.215716328876397</v>
          </cell>
          <cell r="R321">
            <v>130.56772445435399</v>
          </cell>
          <cell r="S321" t="str">
            <v>9:00</v>
          </cell>
          <cell r="T321" t="str">
            <v>2:00</v>
          </cell>
          <cell r="U321" t="str">
            <v>9:00-2:00</v>
          </cell>
        </row>
        <row r="322">
          <cell r="A322">
            <v>457</v>
          </cell>
          <cell r="B322" t="str">
            <v>MEGAドン・キホーテ関マーゴ店</v>
          </cell>
          <cell r="C322" t="str">
            <v>501-3936</v>
          </cell>
          <cell r="D322" t="str">
            <v>岐阜県</v>
          </cell>
          <cell r="E322" t="str">
            <v>岐阜県関市倉知817</v>
          </cell>
          <cell r="F322" t="str">
            <v>MEGA Don Quijote Seki Margo store</v>
          </cell>
          <cell r="G322" t="str">
            <v>817 kurachi, Seki-shi, Gifu</v>
          </cell>
          <cell r="H322" t="str">
            <v>MEGA唐吉诃德 关Mago店</v>
          </cell>
          <cell r="I322" t="str">
            <v xml:space="preserve">岐阜县 关市仓知817 W1-1A </v>
          </cell>
          <cell r="J322" t="str">
            <v>MEGA唐吉訶德関Mago店</v>
          </cell>
          <cell r="K322" t="str">
            <v xml:space="preserve">岐阜縣 關市倉知817 W1-1A </v>
          </cell>
          <cell r="L322" t="str">
            <v>MEGA 돈키호테 세키마고점</v>
          </cell>
          <cell r="M322" t="str">
            <v>기후현 세키시 쿠라치 817</v>
          </cell>
          <cell r="N322" t="str">
            <v>เมก้าดองกิโฮเต้ สาขาเซกิมาโงะ</v>
          </cell>
          <cell r="O322" t="str">
            <v>817 คุราจิ เมืองเซกิ จังหวัดกิฟุ</v>
          </cell>
          <cell r="P322" t="str">
            <v>0570-079-601</v>
          </cell>
          <cell r="Q322">
            <v>35.480549006161901</v>
          </cell>
          <cell r="R322">
            <v>136.89764837054599</v>
          </cell>
          <cell r="S322" t="str">
            <v>9:00</v>
          </cell>
          <cell r="T322" t="str">
            <v>1:00</v>
          </cell>
          <cell r="U322" t="str">
            <v>9:00-1:00</v>
          </cell>
        </row>
        <row r="323">
          <cell r="A323">
            <v>460</v>
          </cell>
          <cell r="B323" t="str">
            <v>MEGAドン・キホーテ クラスポ蒲郡店</v>
          </cell>
          <cell r="C323" t="str">
            <v>443-0037</v>
          </cell>
          <cell r="D323" t="str">
            <v>愛知県</v>
          </cell>
          <cell r="E323" t="str">
            <v>愛知県蒲郡市鹿島町浅井新田1-26</v>
          </cell>
          <cell r="F323" t="str">
            <v>MEGA Don Quijote Classpo Gamagori store</v>
          </cell>
          <cell r="G323" t="str">
            <v>1-26 Shinden Asai Kashima, Gamagori-shi, Aichi</v>
          </cell>
          <cell r="H323" t="str">
            <v>MEGA唐吉诃德 Claspo蒲郡店</v>
          </cell>
          <cell r="I323" t="str">
            <v>爱知县 蒲郡市鹿岛町新田1-26</v>
          </cell>
          <cell r="J323" t="str">
            <v>MEGA唐吉訶德Claspo蒲郡店</v>
          </cell>
          <cell r="K323" t="str">
            <v>愛知縣 蒲郡市鹿島町新田1-26</v>
          </cell>
          <cell r="L323" t="str">
            <v>MEGA 돈키호테 쿠라스포 가마고리점</v>
          </cell>
          <cell r="M323" t="str">
            <v>아이치현 가마고리시 카시마쵸 아사이 신덴1-26</v>
          </cell>
          <cell r="N323" t="str">
            <v>เมก้าดองกิโฮเต้ สาขาคลาสโปกามะโกริ</v>
          </cell>
          <cell r="O323" t="str">
            <v>1-26 ชินเด็น อาไซ คาชิมะ เมืองกามาโกริ จังหวัดไอจิ</v>
          </cell>
          <cell r="P323" t="str">
            <v>0570-079-611</v>
          </cell>
          <cell r="Q323">
            <v>34.811608877764698</v>
          </cell>
          <cell r="R323">
            <v>137.193046196734</v>
          </cell>
          <cell r="S323" t="str">
            <v>9:00</v>
          </cell>
          <cell r="T323" t="str">
            <v>2:00</v>
          </cell>
          <cell r="U323" t="str">
            <v>9:00-2:00</v>
          </cell>
        </row>
        <row r="324">
          <cell r="A324">
            <v>461</v>
          </cell>
          <cell r="B324" t="str">
            <v>福岡天神本店</v>
          </cell>
          <cell r="C324" t="str">
            <v>810-0021</v>
          </cell>
          <cell r="D324" t="str">
            <v>福岡県</v>
          </cell>
          <cell r="E324" t="str">
            <v>福岡県福岡市中央区今泉1丁目20-17</v>
          </cell>
          <cell r="F324" t="str">
            <v>Don Quijote Fukuoka Tenjin Honten</v>
          </cell>
          <cell r="G324" t="str">
            <v>1-20-17 Imaizumi Chuo-ku, Fukuoka-shi, Fukuoka</v>
          </cell>
          <cell r="H324" t="str">
            <v>唐吉诃德 福冈天神本店</v>
          </cell>
          <cell r="I324" t="str">
            <v>福冈县 福冈市中央区今泉1-20-17</v>
          </cell>
          <cell r="J324" t="str">
            <v>唐吉訶德福岡天神本店</v>
          </cell>
          <cell r="K324" t="str">
            <v>福岡縣 福岡市中央區今泉1-20-17</v>
          </cell>
          <cell r="L324" t="str">
            <v>돈키호테 후쿠오카 텐진 본점</v>
          </cell>
          <cell r="M324" t="str">
            <v>후쿠오카현 후쿠오카시 이마이즈미 1-20-17</v>
          </cell>
          <cell r="N324" t="str">
            <v>ดองกิโฮเต้ สาขาฟุกุโอกะเทนจินฮงเทน</v>
          </cell>
          <cell r="O324" t="str">
            <v>1-20-17 อิมาอิซุมิ ชูโอ-คุ, เมืองฟุกุโอกะ, ฟุกุโอกะ</v>
          </cell>
          <cell r="P324" t="str">
            <v>0570-079-711</v>
          </cell>
          <cell r="Q324">
            <v>33.586571846555501</v>
          </cell>
          <cell r="R324">
            <v>130.397923319787</v>
          </cell>
          <cell r="S324" t="str">
            <v>24時間営業</v>
          </cell>
          <cell r="U324" t="str">
            <v>24時間営業-0:00</v>
          </cell>
        </row>
        <row r="325">
          <cell r="A325">
            <v>462</v>
          </cell>
          <cell r="B325" t="str">
            <v>MEGAドン・キホーテ延岡店</v>
          </cell>
          <cell r="C325" t="str">
            <v>882-0864</v>
          </cell>
          <cell r="D325" t="str">
            <v>宮崎県</v>
          </cell>
          <cell r="E325" t="str">
            <v>宮崎県延岡市塩浜町1丁目1532番1</v>
          </cell>
          <cell r="F325" t="str">
            <v>MEGA Don Quijote Nobeoka store</v>
          </cell>
          <cell r="G325" t="str">
            <v>1-1532-1 Shiohama-machi, Nobeoka-shi, Miyazaki</v>
          </cell>
          <cell r="H325" t="str">
            <v>MEGA唐吉诃德 延冈店</v>
          </cell>
          <cell r="I325" t="str">
            <v>宫崎县 延冈市盐浜町1丁目1532番1</v>
          </cell>
          <cell r="J325" t="str">
            <v>MEGA唐吉訶德延岡店</v>
          </cell>
          <cell r="K325" t="str">
            <v>宮崎縣 延岡市鹽濱町1丁目1532番1</v>
          </cell>
          <cell r="L325" t="str">
            <v>MEGA 돈키호테 노베오카점</v>
          </cell>
          <cell r="M325" t="str">
            <v>미야자키현 노베오카시 시오하마마치 1-1518-1</v>
          </cell>
          <cell r="N325" t="str">
            <v>เมก้าดองกิโฮเต้ สาขาโนเบโอกะ</v>
          </cell>
          <cell r="O325" t="str">
            <v>1-1532-1 ชิโอฮามะ-มาจิ โนเบโอกะ-ชิ มิยาซากิ</v>
          </cell>
          <cell r="P325" t="str">
            <v>0570-079-811</v>
          </cell>
          <cell r="Q325">
            <v>32.544768979505498</v>
          </cell>
          <cell r="R325">
            <v>131.67781206171901</v>
          </cell>
          <cell r="S325" t="str">
            <v>9:00</v>
          </cell>
          <cell r="T325" t="str">
            <v>2:00</v>
          </cell>
          <cell r="U325" t="str">
            <v>9:00-2:00</v>
          </cell>
        </row>
        <row r="326">
          <cell r="A326">
            <v>463</v>
          </cell>
          <cell r="B326" t="str">
            <v>江坂店</v>
          </cell>
          <cell r="C326" t="str">
            <v>564-0051</v>
          </cell>
          <cell r="D326" t="str">
            <v>大阪府</v>
          </cell>
          <cell r="E326" t="str">
            <v>大阪府吹田市豊津町10-15</v>
          </cell>
          <cell r="F326" t="str">
            <v>Don Quijote Esaka store</v>
          </cell>
          <cell r="G326" t="str">
            <v>10-15 Toyotsu-cho, Suita-shi, Osaka</v>
          </cell>
          <cell r="H326" t="str">
            <v>唐吉诃德 江坂店</v>
          </cell>
          <cell r="I326" t="str">
            <v>大阪府 吹田市丰津町10-15</v>
          </cell>
          <cell r="J326" t="str">
            <v>唐吉訶德江坂店</v>
          </cell>
          <cell r="K326" t="str">
            <v>大阪府 吹田市豐津町10-15</v>
          </cell>
          <cell r="L326" t="str">
            <v>돈키호테 에사카점</v>
          </cell>
          <cell r="M326" t="str">
            <v>오사카부 스이타시 토요츠쵸 10-15</v>
          </cell>
          <cell r="N326" t="str">
            <v>ดองกิโฮเต้ สาขาซุยตะ เอซากะ</v>
          </cell>
          <cell r="O326" t="str">
            <v>10-15 โทโยสึโช เมืองซุอิตะ โอซาก้า</v>
          </cell>
          <cell r="P326" t="str">
            <v>0570-080-211</v>
          </cell>
          <cell r="Q326">
            <v>34.759012830844597</v>
          </cell>
          <cell r="R326">
            <v>135.495549896732</v>
          </cell>
          <cell r="S326" t="str">
            <v>9:00</v>
          </cell>
          <cell r="T326" t="str">
            <v>3:00</v>
          </cell>
          <cell r="U326" t="str">
            <v>9:00-3:00</v>
          </cell>
        </row>
        <row r="327">
          <cell r="A327">
            <v>464</v>
          </cell>
          <cell r="B327" t="str">
            <v>日野インター店</v>
          </cell>
          <cell r="C327" t="str">
            <v>234-0051</v>
          </cell>
          <cell r="D327" t="str">
            <v>神奈川県</v>
          </cell>
          <cell r="E327" t="str">
            <v>神奈川県横浜市港南区日野8-2-5</v>
          </cell>
          <cell r="F327" t="str">
            <v>Don Quijote Hino Inter store</v>
          </cell>
          <cell r="G327" t="str">
            <v>8-2-5 Hino Konan-Ku, Yokohama-shi, Kanagawa</v>
          </cell>
          <cell r="H327" t="str">
            <v>唐吉诃德 日野Inter店</v>
          </cell>
          <cell r="I327" t="str">
            <v>神奈川县 横滨市港南区日野8-2-5</v>
          </cell>
          <cell r="J327" t="str">
            <v>唐吉訶德日野Inter店</v>
          </cell>
          <cell r="K327" t="str">
            <v>神奈川縣 橫濱市港南區日野8-2-5</v>
          </cell>
          <cell r="L327" t="str">
            <v>돈키호테 히노 인터점</v>
          </cell>
          <cell r="M327" t="str">
            <v>카나가와현 요코하마시 코우난구 히노 8-2-5</v>
          </cell>
          <cell r="N327" t="str">
            <v>ดองกิโฮเต้ สาขาฮิโนะอินเตอร์</v>
          </cell>
          <cell r="O327" t="str">
            <v>8-2-5 ฮิโนะ โคนัน-คุ, โยโกฮาม่า-ชิ, คานากาว่า</v>
          </cell>
          <cell r="P327" t="str">
            <v>0570-080-311</v>
          </cell>
          <cell r="Q327">
            <v>35.385008719688003</v>
          </cell>
          <cell r="R327">
            <v>139.579743654423</v>
          </cell>
          <cell r="S327" t="str">
            <v>9:00</v>
          </cell>
          <cell r="T327" t="str">
            <v>3:00</v>
          </cell>
          <cell r="U327" t="str">
            <v>9:00-3:00</v>
          </cell>
        </row>
        <row r="328">
          <cell r="A328">
            <v>465</v>
          </cell>
          <cell r="B328" t="str">
            <v>驚安堂あきる野店</v>
          </cell>
          <cell r="C328" t="str">
            <v>197-0822</v>
          </cell>
          <cell r="D328" t="str">
            <v>東京都</v>
          </cell>
          <cell r="E328" t="str">
            <v>東京都あきる野市小川東3-9-11</v>
          </cell>
          <cell r="F328" t="str">
            <v>Don Quijote KYŌYASUDŌ Akiruno</v>
          </cell>
          <cell r="G328" t="str">
            <v>3-9-11 Ogawahigashi, Akiruno-shi, Tokyo</v>
          </cell>
          <cell r="H328" t="str">
            <v>唐吉诃德 惊安堂Akiru野店</v>
          </cell>
          <cell r="I328" t="str">
            <v>小川东3-9-1</v>
          </cell>
          <cell r="J328" t="str">
            <v>唐吉訶德驚安堂Akiruno店</v>
          </cell>
          <cell r="K328" t="str">
            <v>東京都 小川東3-9-1</v>
          </cell>
          <cell r="L328" t="str">
            <v>돈키호테 쿄야스도 아키루노점</v>
          </cell>
          <cell r="M328" t="str">
            <v>도쿄도 아키루노시 오가와히가시 3-9-10</v>
          </cell>
          <cell r="N328" t="str">
            <v>เคียวยาสุโด สาขาอาคิรุโนะ</v>
          </cell>
          <cell r="O328" t="str">
            <v>3-9-11 โอกาวะฮิงาชิ อากิรุโนะชิ โตเกียว</v>
          </cell>
          <cell r="P328" t="str">
            <v>042-532-5250</v>
          </cell>
          <cell r="Q328">
            <v>35.720323935533997</v>
          </cell>
          <cell r="R328">
            <v>139.32381813909299</v>
          </cell>
          <cell r="S328" t="e">
            <v>#N/A</v>
          </cell>
          <cell r="T328" t="e">
            <v>#N/A</v>
          </cell>
          <cell r="U328" t="e">
            <v>#N/A</v>
          </cell>
        </row>
        <row r="329">
          <cell r="A329">
            <v>466</v>
          </cell>
          <cell r="B329" t="str">
            <v>MEGAドン・キホーテ姫路広畑店</v>
          </cell>
          <cell r="C329" t="str">
            <v>671-1122</v>
          </cell>
          <cell r="D329" t="str">
            <v>兵庫県</v>
          </cell>
          <cell r="E329" t="str">
            <v>兵庫県姫路市広畑区夢前町1丁目1-1</v>
          </cell>
          <cell r="F329" t="str">
            <v>MEGA Don Quijote Himeji Hirohata store</v>
          </cell>
          <cell r="G329" t="str">
            <v>1-1-1 Yumesaki-Cho, Hirohata-Ku, Himeji, Hyogo</v>
          </cell>
          <cell r="H329" t="str">
            <v>MEGA唐吉诃德 姫路广畑店</v>
          </cell>
          <cell r="I329" t="str">
            <v>兵库县 姬路市广畑区梦前町1-1-1</v>
          </cell>
          <cell r="J329" t="str">
            <v>MEGA唐吉訶德姫路廣畑店</v>
          </cell>
          <cell r="K329" t="str">
            <v>兵庫縣 姬路市廣畑區夢前町1-1-1</v>
          </cell>
          <cell r="L329" t="str">
            <v>MEGA 돈키호테 히메지 히로하타점</v>
          </cell>
          <cell r="M329" t="str">
            <v>효고현 히메지시 히로하타구 유메사키쵸 1-1-1</v>
          </cell>
          <cell r="N329" t="str">
            <v>เมก้า ดองกิโฮเต้ สาขาฮิเมจิ ฮิโรฮาตะ</v>
          </cell>
          <cell r="O329" t="str">
            <v>1-1-1 ยูเมซากิโจ ฮิโรฮาตะคุ ฮิเมจิ เฮียวโกะ</v>
          </cell>
          <cell r="P329" t="str">
            <v>0570-080-611</v>
          </cell>
          <cell r="Q329">
            <v>34.797229224258302</v>
          </cell>
          <cell r="R329">
            <v>134.63698609673301</v>
          </cell>
          <cell r="S329" t="str">
            <v>8:00</v>
          </cell>
          <cell r="T329" t="str">
            <v>2:00</v>
          </cell>
          <cell r="U329" t="str">
            <v>8:00-2:00</v>
          </cell>
        </row>
        <row r="330">
          <cell r="A330">
            <v>468</v>
          </cell>
          <cell r="B330" t="str">
            <v>西新井駅前店</v>
          </cell>
          <cell r="C330" t="str">
            <v>123-0843</v>
          </cell>
          <cell r="D330" t="str">
            <v>東京都</v>
          </cell>
          <cell r="E330" t="str">
            <v>東京都足立区西新井栄町2-3-14</v>
          </cell>
          <cell r="F330" t="str">
            <v>Don Quijote Nishiarai Station store</v>
          </cell>
          <cell r="G330" t="str">
            <v>2-3-14 Nishiaraisakaemachi, Adachi-Ku, Tokyo</v>
          </cell>
          <cell r="H330" t="str">
            <v>唐吉诃德 西新井站前店</v>
          </cell>
          <cell r="I330" t="str">
            <v>东京都 足立区西新井荣町2-3-14</v>
          </cell>
          <cell r="J330" t="str">
            <v>唐吉訶德西新井站前店</v>
          </cell>
          <cell r="K330" t="str">
            <v>東京都 足立區西新井榮町2-3-14</v>
          </cell>
          <cell r="L330" t="str">
            <v>돈키호테 니시아라이 에키마에점</v>
          </cell>
          <cell r="M330" t="str">
            <v>도쿄도 아다치구 니시아라이 사카에 2-3-14</v>
          </cell>
          <cell r="N330" t="str">
            <v>ดองกิโฮเต้ สาขานิชิอะราอิ เอกิมาเอะ</v>
          </cell>
          <cell r="O330" t="str">
            <v>2-3-14 นิชิอาไรซาเกะมาจิ เขตอาดาจิ โตเกียว</v>
          </cell>
          <cell r="P330" t="str">
            <v>0570-081-211</v>
          </cell>
          <cell r="Q330">
            <v>35.7766432115546</v>
          </cell>
          <cell r="R330">
            <v>139.79000224278801</v>
          </cell>
          <cell r="S330" t="str">
            <v>7:00</v>
          </cell>
          <cell r="T330" t="str">
            <v>2:00</v>
          </cell>
          <cell r="U330" t="str">
            <v>7:00-2:00</v>
          </cell>
        </row>
        <row r="331">
          <cell r="A331">
            <v>470</v>
          </cell>
          <cell r="B331" t="str">
            <v>MEGAドン・キホーテ霧島隼人店</v>
          </cell>
          <cell r="C331" t="str">
            <v>899-5117</v>
          </cell>
          <cell r="D331" t="str">
            <v>鹿児島県</v>
          </cell>
          <cell r="E331" t="str">
            <v>鹿児島県霧島市隼人町見次468-4</v>
          </cell>
          <cell r="F331" t="str">
            <v>MEGA Don Quijote Kirishima Hayato store</v>
          </cell>
          <cell r="G331" t="str">
            <v>468-4 Mitsugi Hayato-cho, Kirishima-shi, Kagoshima</v>
          </cell>
          <cell r="H331" t="str">
            <v>MEGA唐吉诃德 雾岛隼人店</v>
          </cell>
          <cell r="I331" t="str">
            <v>鹿儿岛县 雾岛市隼人町字见次468-4</v>
          </cell>
          <cell r="J331" t="str">
            <v>MEGA唐吉訶德霧島隼人店</v>
          </cell>
          <cell r="K331" t="str">
            <v>鹿児島縣 霧島市隼人町字見次468-4</v>
          </cell>
          <cell r="L331" t="str">
            <v>MEGA 돈키호테 키리시마 하야토점</v>
          </cell>
          <cell r="M331" t="str">
            <v>가고시마현 키리시마시 하야토쵸 미츠기 468-4</v>
          </cell>
          <cell r="N331" t="str">
            <v>เมก้า ดองกิโฮเต้ คิริชิมะ ฮายาโตะ</v>
          </cell>
          <cell r="O331" t="str">
            <v>468-4 มิตสึกิ ฮายาโตะโช เมืองคิริชิมะ จังหวัดคาโกชิมะ</v>
          </cell>
          <cell r="P331" t="str">
            <v>0570-081-311</v>
          </cell>
          <cell r="Q331">
            <v>31.742230394404601</v>
          </cell>
          <cell r="R331">
            <v>130.739168125475</v>
          </cell>
          <cell r="S331" t="str">
            <v>9:00</v>
          </cell>
          <cell r="T331" t="str">
            <v>3:00</v>
          </cell>
          <cell r="U331" t="str">
            <v>9:00-3:00</v>
          </cell>
        </row>
        <row r="332">
          <cell r="A332">
            <v>471</v>
          </cell>
          <cell r="B332" t="str">
            <v>MEGAドン・キホーテUNY 横浜大口店</v>
          </cell>
          <cell r="C332" t="str">
            <v>221-0015</v>
          </cell>
          <cell r="D332" t="str">
            <v>神奈川県</v>
          </cell>
          <cell r="E332" t="str">
            <v>神奈川県横浜市神奈川区神之木町2番30号</v>
          </cell>
          <cell r="F332" t="str">
            <v>MEGA Don Quijote UNY Yokohama Oguchi store</v>
          </cell>
          <cell r="G332" t="str">
            <v>2-30 Kaminokicho Kanagawa-ku, Yokohama-shi, Kanagawa</v>
          </cell>
          <cell r="H332" t="str">
            <v>MEGA唐吉诃德 UNY横浜大口店</v>
          </cell>
          <cell r="I332" t="str">
            <v>神奈川县 横滨市神奈川区神之木町2-30</v>
          </cell>
          <cell r="J332" t="str">
            <v>MEGA唐吉訶德UNY橫濱大口店</v>
          </cell>
          <cell r="K332" t="str">
            <v>神奈川縣 橫濱市神奈川區神之木町2-30</v>
          </cell>
          <cell r="L332" t="str">
            <v>MEGA 돈키호테 UNY 요코하마 오오구치점</v>
          </cell>
          <cell r="M332" t="str">
            <v>카나가와현 요코하마시 카나가와구 카미노키쵸 2-30</v>
          </cell>
          <cell r="N332" t="str">
            <v>ดองกิโฮเต้ ยูเอ็นวาย โยโกฮาม่า โอกุจิ</v>
          </cell>
          <cell r="O332" t="str">
            <v>2-30 คามิโนคิโช คานากาวะ-คุ โยโกฮาม่า-ชิ คานากาวะ</v>
          </cell>
          <cell r="P332" t="str">
            <v>0570-081-411</v>
          </cell>
          <cell r="Q332">
            <v>35.493746143038997</v>
          </cell>
          <cell r="R332">
            <v>139.64787909675599</v>
          </cell>
          <cell r="S332" t="str">
            <v>8:00</v>
          </cell>
          <cell r="T332" t="str">
            <v>0:00</v>
          </cell>
          <cell r="U332" t="str">
            <v>8:00-0:00</v>
          </cell>
        </row>
        <row r="333">
          <cell r="A333">
            <v>472</v>
          </cell>
          <cell r="B333" t="str">
            <v>MEGAドン・キホーテUNY東海通店</v>
          </cell>
          <cell r="C333" t="str">
            <v>455-0018</v>
          </cell>
          <cell r="D333" t="str">
            <v>愛知県</v>
          </cell>
          <cell r="E333" t="str">
            <v>愛知県名古屋市港区港明1丁目10番28号</v>
          </cell>
          <cell r="F333" t="str">
            <v>MEGA Don Quijote UNY Tokaidori store</v>
          </cell>
          <cell r="G333" t="str">
            <v>1-10-28 Komei Minato-ku, Nagoya-shi, Aichi</v>
          </cell>
          <cell r="H333" t="str">
            <v>MEGA唐吉诃德 UNY东海通店</v>
          </cell>
          <cell r="I333" t="str">
            <v>爱知县 名古屋市港区港明1-10-28</v>
          </cell>
          <cell r="J333" t="str">
            <v>MEGA唐吉訶德UNY東海通店</v>
          </cell>
          <cell r="K333" t="str">
            <v>愛知縣 名古屋市港區港明1-10-28</v>
          </cell>
          <cell r="L333" t="str">
            <v>MEGA 돈키호테 UNY 토카이도오리점</v>
          </cell>
          <cell r="M333" t="str">
            <v>아이치현 나고야시 미나토구 코메이1-10-28</v>
          </cell>
          <cell r="N333" t="str">
            <v xml:space="preserve">เมก้า ดองกิโฮเต้ ยูเอ็นวาย สาขาโทไคโด </v>
          </cell>
          <cell r="O333" t="str">
            <v>1-10-28 โคเมอิ มินาโตะ-คุ, นาโกย่า-ชิ, ไอจิ</v>
          </cell>
          <cell r="P333" t="str">
            <v>0570-081-511</v>
          </cell>
          <cell r="Q333">
            <v>35.110615526085603</v>
          </cell>
          <cell r="R333">
            <v>136.886540539073</v>
          </cell>
          <cell r="S333" t="str">
            <v>8:00</v>
          </cell>
          <cell r="T333" t="str">
            <v>0:00</v>
          </cell>
          <cell r="U333" t="str">
            <v>8:00-0:00</v>
          </cell>
        </row>
        <row r="334">
          <cell r="A334">
            <v>473</v>
          </cell>
          <cell r="B334" t="str">
            <v>MEGAドン・キホーテUNY座間店</v>
          </cell>
          <cell r="C334" t="str">
            <v>252-0029</v>
          </cell>
          <cell r="D334" t="str">
            <v>神奈川県</v>
          </cell>
          <cell r="E334" t="str">
            <v>神奈川県座間市入谷西二丁目五七番1号</v>
          </cell>
          <cell r="F334" t="str">
            <v>MEGA Don Quijote UNY Zama store</v>
          </cell>
          <cell r="G334" t="str">
            <v>2-57-1 Iriyanishi, Zama-shi, Kanagawa</v>
          </cell>
          <cell r="H334" t="str">
            <v>MEGA唐吉诃德 UNY座间店</v>
          </cell>
          <cell r="I334" t="str">
            <v>神奈川县 座间市入谷西2-57-1</v>
          </cell>
          <cell r="J334" t="str">
            <v>MEGA唐吉訶德UNY座間店</v>
          </cell>
          <cell r="K334" t="str">
            <v>神奈川縣 座間市入谷西2-57-1</v>
          </cell>
          <cell r="L334" t="str">
            <v>MEGA 돈키호테 UNY 자마점</v>
          </cell>
          <cell r="M334" t="str">
            <v>카나가와현 카마시 이리야니시 2-57-1</v>
          </cell>
          <cell r="N334" t="str">
            <v>เมก้า ดองกิโฮเต้ ยูเอ็นวาย ซามะ</v>
          </cell>
          <cell r="O334" t="str">
            <v>2-57-1 อิริยานิชิ เมืองซามะ จังหวัดคานากาว่า</v>
          </cell>
          <cell r="P334" t="str">
            <v>0570-082-311</v>
          </cell>
          <cell r="Q334">
            <v>35.4830392180872</v>
          </cell>
          <cell r="R334">
            <v>139.39450626792001</v>
          </cell>
          <cell r="S334" t="str">
            <v>8:00</v>
          </cell>
          <cell r="T334" t="str">
            <v>0:00</v>
          </cell>
          <cell r="U334" t="str">
            <v>8:00-0:00</v>
          </cell>
        </row>
        <row r="335">
          <cell r="A335">
            <v>474</v>
          </cell>
          <cell r="B335" t="str">
            <v>MEGAドン・キホーテUNY星川店</v>
          </cell>
          <cell r="C335" t="str">
            <v>511-0912</v>
          </cell>
          <cell r="D335" t="str">
            <v>三重県</v>
          </cell>
          <cell r="E335" t="str">
            <v>三重県桑名市大字星川十二835</v>
          </cell>
          <cell r="F335" t="str">
            <v>MEGA Don Quijote UNY Hoshikawa store</v>
          </cell>
          <cell r="G335" t="str">
            <v>835 Ooazahoshikawajyuni, Kuwana-shi, Mie</v>
          </cell>
          <cell r="H335" t="str">
            <v>MEGA唐吉诃德 UNY星川店</v>
          </cell>
          <cell r="I335" t="str">
            <v>三重县 桑名市大字星川十二835</v>
          </cell>
          <cell r="J335" t="str">
            <v>MEGA唐吉訶德UNY星川店</v>
          </cell>
          <cell r="K335" t="str">
            <v>三重縣 桑名市大字星川十二835</v>
          </cell>
          <cell r="L335" t="str">
            <v>MEGA 돈키호테 UNY 호시카와점</v>
          </cell>
          <cell r="M335" t="str">
            <v>미에현 쿠와나시 오오아카 호시카와쥬니 835</v>
          </cell>
          <cell r="N335" t="str">
            <v>เมก้า ดองกิโฮเต้ ยูเอ็นวาย โฮชิคาวะ</v>
          </cell>
          <cell r="O335" t="str">
            <v>835 โออาซาโฮชิกาวะจูนิ เมืองคุวานะ จังหวัดมิเอะ</v>
          </cell>
          <cell r="P335" t="str">
            <v>0570-082-411</v>
          </cell>
          <cell r="Q335">
            <v>35.065584787824399</v>
          </cell>
          <cell r="R335">
            <v>136.62898626790701</v>
          </cell>
          <cell r="S335" t="str">
            <v>8:00</v>
          </cell>
          <cell r="T335" t="str">
            <v>0:00</v>
          </cell>
          <cell r="U335" t="str">
            <v>8:00-0:00</v>
          </cell>
        </row>
        <row r="336">
          <cell r="A336">
            <v>475</v>
          </cell>
          <cell r="B336" t="str">
            <v>MEGAドン・キホーテUNY豊田元町店</v>
          </cell>
          <cell r="C336" t="str">
            <v>471-0842</v>
          </cell>
          <cell r="D336" t="str">
            <v>愛知県</v>
          </cell>
          <cell r="E336" t="str">
            <v>愛知県豊田市土橋町2-65</v>
          </cell>
          <cell r="F336" t="str">
            <v>MEGA Don Quijote UNY Toyota Motomachi store</v>
          </cell>
          <cell r="G336" t="str">
            <v>2-65 Tsuchihashicho,Toyota-shi, Aichi</v>
          </cell>
          <cell r="H336" t="str">
            <v>MEGA唐吉诃德 UNY丰田元町店</v>
          </cell>
          <cell r="I336" t="str">
            <v>爱知县 丰田市土桥町2-65</v>
          </cell>
          <cell r="J336" t="str">
            <v>MEGA唐吉訶德UNY豐田元町店</v>
          </cell>
          <cell r="K336" t="str">
            <v>愛知縣 豐田市士橋町2-65</v>
          </cell>
          <cell r="L336" t="str">
            <v>MEGA 돈키호테 UNY 토요타 모토마치점</v>
          </cell>
          <cell r="M336" t="str">
            <v>아이치현 토요타시 츠치하시쵸 2-65</v>
          </cell>
          <cell r="N336" t="str">
            <v>เมก้า ดองกิโฮเต้ ยูเอ็นวาย โตโยตะโมโตมาจิ</v>
          </cell>
          <cell r="O336" t="str">
            <v>2-65 สึจิฮาชิโช เมืองโทโยตะ จังหวัดไอจิ</v>
          </cell>
          <cell r="P336" t="str">
            <v>0570-082-611</v>
          </cell>
          <cell r="Q336">
            <v>35.062592172874702</v>
          </cell>
          <cell r="R336">
            <v>137.13127813907201</v>
          </cell>
          <cell r="S336" t="str">
            <v>8:00</v>
          </cell>
          <cell r="T336" t="str">
            <v>0:00</v>
          </cell>
          <cell r="U336" t="str">
            <v>8:00-0:00</v>
          </cell>
        </row>
        <row r="337">
          <cell r="A337">
            <v>476</v>
          </cell>
          <cell r="B337" t="str">
            <v>MEGAドン・キホーテUNY国府店</v>
          </cell>
          <cell r="C337" t="str">
            <v>442-0854</v>
          </cell>
          <cell r="D337" t="str">
            <v>愛知県</v>
          </cell>
          <cell r="E337" t="str">
            <v>愛知県豊川市国府町桜田103</v>
          </cell>
          <cell r="F337" t="str">
            <v>MEGA Don Quijote UNY Kokufu store</v>
          </cell>
          <cell r="G337" t="str">
            <v>103 Kocho Sakurada, Toyokawa-shi, Aichi</v>
          </cell>
          <cell r="H337" t="str">
            <v>MEGA唐吉诃德 UNY国府店</v>
          </cell>
          <cell r="I337" t="str">
            <v>爱知县 丰川市国府町樱田103番地</v>
          </cell>
          <cell r="J337" t="str">
            <v>MEGA唐吉訶德UNY國府店</v>
          </cell>
          <cell r="K337" t="str">
            <v>愛知縣 豐川市國府町櫻田103番地</v>
          </cell>
          <cell r="L337" t="str">
            <v>MEGA 돈키호테 UNY 고쿠후점</v>
          </cell>
          <cell r="M337" t="str">
            <v>아이치현 토요카와시 고쿠후초 사쿠라다 103</v>
          </cell>
          <cell r="N337" t="str">
            <v>เมก้า ดองกิโฮเต้ ยูเอ็นวาย โคว</v>
          </cell>
          <cell r="O337" t="str">
            <v>103 โคโช ซากุราดะ เมืองโทโยคาวะ จังหวัดไอจิ</v>
          </cell>
          <cell r="P337" t="str">
            <v>0570-082-811</v>
          </cell>
          <cell r="Q337">
            <v>34.838909225248202</v>
          </cell>
          <cell r="R337">
            <v>137.32635508139401</v>
          </cell>
          <cell r="S337" t="str">
            <v>8:00</v>
          </cell>
          <cell r="T337" t="str">
            <v>0:00</v>
          </cell>
          <cell r="U337" t="str">
            <v>8:00-0:00</v>
          </cell>
        </row>
        <row r="338">
          <cell r="A338">
            <v>477</v>
          </cell>
          <cell r="B338" t="str">
            <v>MEGAドン・キホーテ横手店</v>
          </cell>
          <cell r="C338" t="str">
            <v>013-0060</v>
          </cell>
          <cell r="D338" t="str">
            <v>秋田県</v>
          </cell>
          <cell r="E338" t="str">
            <v>秋田県横手市条里3-2-4</v>
          </cell>
          <cell r="F338" t="str">
            <v>MEGA Don Quijote Yokote store</v>
          </cell>
          <cell r="G338" t="str">
            <v>3-2-4 Jori, Yokote-shi, Akita</v>
          </cell>
          <cell r="H338" t="str">
            <v>MEGA唐吉诃德 横手店</v>
          </cell>
          <cell r="I338" t="str">
            <v>秋田县 横手市条里3-2-4</v>
          </cell>
          <cell r="J338" t="str">
            <v>MEGA唐吉訶德橫手店</v>
          </cell>
          <cell r="K338" t="str">
            <v>秋田縣 橫手市条里3-2-4</v>
          </cell>
          <cell r="L338" t="str">
            <v>MEGA 돈키호테 요코테점</v>
          </cell>
          <cell r="M338" t="str">
            <v>아키타현 요코테시 죠우리 3-2-4</v>
          </cell>
          <cell r="N338" t="str">
            <v>เมก้า ดองกิโฮเต้ สาขาโยะโคะเทะ</v>
          </cell>
          <cell r="O338" t="str">
            <v>3-2-4 โจริ เมืองโยโกเตะ จังหวัดอากิตะ</v>
          </cell>
          <cell r="P338" t="str">
            <v>0570-083-211</v>
          </cell>
          <cell r="Q338">
            <v>39.315491172778401</v>
          </cell>
          <cell r="R338">
            <v>140.553581069898</v>
          </cell>
          <cell r="S338" t="str">
            <v>9:00</v>
          </cell>
          <cell r="T338" t="str">
            <v>0:00</v>
          </cell>
          <cell r="U338" t="str">
            <v>9:00-0:00</v>
          </cell>
        </row>
        <row r="339">
          <cell r="A339">
            <v>478</v>
          </cell>
          <cell r="B339" t="str">
            <v>ドン・キホーテUNY可児店</v>
          </cell>
          <cell r="C339" t="str">
            <v>509-0202</v>
          </cell>
          <cell r="D339" t="str">
            <v>岐阜県</v>
          </cell>
          <cell r="E339" t="str">
            <v>岐阜県可児市中恵土字溝向2120番1</v>
          </cell>
          <cell r="F339" t="str">
            <v>Don Quijote UNY Kani store</v>
          </cell>
          <cell r="G339" t="str">
            <v>12120ban, Mizomukai Aza Nakaedo, Kani-shi, Gifu</v>
          </cell>
          <cell r="H339" t="str">
            <v>唐吉诃德 UNY可儿店</v>
          </cell>
          <cell r="I339" t="str">
            <v>岐阜县 可儿市中惠土字沟向2120-1</v>
          </cell>
          <cell r="J339" t="str">
            <v>唐吉訶德UNY可兒店</v>
          </cell>
          <cell r="K339" t="str">
            <v>岐阜縣 可兒市中惠土字溝向2120-1</v>
          </cell>
          <cell r="L339" t="str">
            <v>돈키호테 UNY 카니점</v>
          </cell>
          <cell r="M339" t="str">
            <v>기후현 카니시 아자나카에도 미조무카이 2120-1</v>
          </cell>
          <cell r="N339" t="str">
            <v>ดองกิโฮเต้ สาขายูเอ็นวาย คานิ</v>
          </cell>
          <cell r="O339" t="str">
            <v>12120บัน มิโซมุไก อาซะ นากาเอโดะ คานิชิ กิฟุ</v>
          </cell>
          <cell r="P339" t="str">
            <v>0570-083-401</v>
          </cell>
          <cell r="Q339">
            <v>35.426975642463901</v>
          </cell>
          <cell r="R339">
            <v>137.064363839083</v>
          </cell>
          <cell r="S339" t="str">
            <v>9:00</v>
          </cell>
          <cell r="T339" t="str">
            <v>2:00</v>
          </cell>
          <cell r="U339" t="str">
            <v>9:00-2:00</v>
          </cell>
        </row>
        <row r="340">
          <cell r="A340">
            <v>479</v>
          </cell>
          <cell r="B340" t="str">
            <v>MEGAドン・キホーテUNY近江八幡店</v>
          </cell>
          <cell r="C340" t="str">
            <v>523-0891</v>
          </cell>
          <cell r="D340" t="str">
            <v>滋賀県</v>
          </cell>
          <cell r="E340" t="str">
            <v>滋賀県近江八幡市鷹飼町字一本木223番地3</v>
          </cell>
          <cell r="F340" t="str">
            <v>MEGA Don Quijote UNY Omihachiman store</v>
          </cell>
          <cell r="G340" t="str">
            <v>3223banchi, Ippongi takakaicho, Oumihachiman-shi, Shiga</v>
          </cell>
          <cell r="H340" t="str">
            <v>MEGA唐吉诃德 UNY近江八幡店</v>
          </cell>
          <cell r="I340" t="str">
            <v>滋贺县 近江八幡市鹰饲町字一本木223-3</v>
          </cell>
          <cell r="J340" t="str">
            <v>MEGA唐吉訶德UNY近江八幡店</v>
          </cell>
          <cell r="K340" t="str">
            <v>滋賀縣 近江八幡市鷹飼町字一本木223-3</v>
          </cell>
          <cell r="L340" t="str">
            <v>MEGA 돈키호테 UNY 오우미 하치만점</v>
          </cell>
          <cell r="M340" t="str">
            <v>시가현 오우미하치만시 타카카이쵸 잇폰기 223-3</v>
          </cell>
          <cell r="N340" t="str">
            <v>เมก้า ดองกิโฮเต้ ยูนี่ โอมิฮะจิมัง</v>
          </cell>
          <cell r="O340" t="str">
            <v>3223บานจิ อิปปงงิ ทาคาไกโช โอมิฮาจิมัง-ชิ ชิงะ</v>
          </cell>
          <cell r="P340" t="str">
            <v>0570-083-411</v>
          </cell>
          <cell r="Q340">
            <v>35.117352176488502</v>
          </cell>
          <cell r="R340">
            <v>136.106902996744</v>
          </cell>
          <cell r="S340" t="str">
            <v>8:00</v>
          </cell>
          <cell r="T340" t="str">
            <v>0:00</v>
          </cell>
          <cell r="U340" t="str">
            <v>8:00-0:00</v>
          </cell>
        </row>
        <row r="341">
          <cell r="A341">
            <v>480</v>
          </cell>
          <cell r="B341" t="str">
            <v>MEGAドン・キホーテUNY中里店</v>
          </cell>
          <cell r="C341" t="str">
            <v>417-0826</v>
          </cell>
          <cell r="D341" t="str">
            <v>静岡県</v>
          </cell>
          <cell r="E341" t="str">
            <v>静岡県富士市中里字鬼ヶ島 2566番地2１</v>
          </cell>
          <cell r="F341" t="str">
            <v>MEGA Don Quijote UNY Nakazato store</v>
          </cell>
          <cell r="G341" t="str">
            <v>2566banchi 21 Onigashima Aza Nakazato, Fuji-shi, Shizuoka</v>
          </cell>
          <cell r="H341" t="str">
            <v>MEGA唐吉诃德 UNY中里店</v>
          </cell>
          <cell r="I341" t="str">
            <v>静冈县 富士市中里字鬼岛2566-21</v>
          </cell>
          <cell r="J341" t="str">
            <v>MEGA唐吉訶德UNY中里店</v>
          </cell>
          <cell r="K341" t="str">
            <v>静岡縣 富士市中里字鬼島2566-21</v>
          </cell>
          <cell r="L341" t="str">
            <v>MEGA 돈키호테 UNY 나카자토점</v>
          </cell>
          <cell r="M341" t="str">
            <v>시즈오카현 후지시 아자나카자토 오니가시마 2566-21</v>
          </cell>
          <cell r="N341" t="str">
            <v>เมก้า ดองกิโฮเต้ ยูนี่ นาคาซาโตะ</v>
          </cell>
          <cell r="O341" t="str">
            <v>2566บานจิ 21 โอนิกาชิมะ อาซะ นากาซาโตะ เมืองฟูจิ จังหวัดชิซูโอกะ</v>
          </cell>
          <cell r="P341" t="str">
            <v>0570-083-611</v>
          </cell>
          <cell r="Q341">
            <v>35.140139869927602</v>
          </cell>
          <cell r="R341">
            <v>138.74015467966299</v>
          </cell>
          <cell r="S341" t="str">
            <v>8:00</v>
          </cell>
          <cell r="T341" t="str">
            <v>0:00</v>
          </cell>
          <cell r="U341" t="str">
            <v>8:00-0:00</v>
          </cell>
        </row>
        <row r="342">
          <cell r="A342">
            <v>481</v>
          </cell>
          <cell r="B342" t="str">
            <v>MEGAドン・キホーテUNY伝法寺店</v>
          </cell>
          <cell r="C342" t="str">
            <v>491-0828</v>
          </cell>
          <cell r="D342" t="str">
            <v>愛知県</v>
          </cell>
          <cell r="E342" t="str">
            <v>愛知県一宮市伝法寺九丁目3番地20</v>
          </cell>
          <cell r="F342" t="str">
            <v>MEGA Don Quijote UNY Denpoji store</v>
          </cell>
          <cell r="G342" t="str">
            <v>20 3banchi 9choume, Denpouji Ichinomiya-shi, Aichi</v>
          </cell>
          <cell r="H342" t="str">
            <v>MEGA唐吉诃德 UNY传法寺店</v>
          </cell>
          <cell r="I342" t="str">
            <v>爱知县 一宫市传法寺9-3-20</v>
          </cell>
          <cell r="J342" t="str">
            <v>MEGA唐吉訶德UNY傳法寺店</v>
          </cell>
          <cell r="K342" t="str">
            <v>愛知縣 一宫市傳法寺9-3-20</v>
          </cell>
          <cell r="L342" t="str">
            <v>MEGA 돈키호테 UNY 덴포우지점</v>
          </cell>
          <cell r="M342" t="str">
            <v>아이치현 이치노미야시 덴포우지 9-3-20</v>
          </cell>
          <cell r="N342" t="str">
            <v>เมก้า ดองกิโฮเต้ ยูนี่ เดนโปจิ</v>
          </cell>
          <cell r="O342" t="str">
            <v>20 ชั้น 3 ถนน 9 เด็นโปจิ อิจิโนมิยะ-ชิ ไอจิ</v>
          </cell>
          <cell r="P342" t="str">
            <v>0570-083-711</v>
          </cell>
          <cell r="Q342">
            <v>35.263571932876602</v>
          </cell>
          <cell r="R342">
            <v>136.84239632558399</v>
          </cell>
          <cell r="S342" t="str">
            <v>8:00</v>
          </cell>
          <cell r="T342" t="str">
            <v>0:00</v>
          </cell>
          <cell r="U342" t="str">
            <v>8:00-0:00</v>
          </cell>
        </row>
        <row r="343">
          <cell r="A343">
            <v>482</v>
          </cell>
          <cell r="B343" t="str">
            <v>MEGAドン・キホーテUNY東近江店</v>
          </cell>
          <cell r="C343" t="str">
            <v>527-0016</v>
          </cell>
          <cell r="D343" t="str">
            <v>滋賀県</v>
          </cell>
          <cell r="E343" t="str">
            <v>滋賀県東近江市今崎町163番地</v>
          </cell>
          <cell r="F343" t="str">
            <v>MEGA Don Quijote UNY Higashiomi Store</v>
          </cell>
          <cell r="G343" t="str">
            <v>163 Imasaki cho, Higashiomi shi, Shiga</v>
          </cell>
          <cell r="H343" t="str">
            <v>MEGA唐吉诃德 UNY东近江店</v>
          </cell>
          <cell r="I343" t="str">
            <v>滋贺县 东近江市今崎町163</v>
          </cell>
          <cell r="J343" t="str">
            <v>MEGA唐吉訶德東近江店</v>
          </cell>
          <cell r="K343" t="str">
            <v>滋賀縣 東近江市今崎町163</v>
          </cell>
          <cell r="L343" t="str">
            <v>MEGA 돈키호테 UNY 히가시 오우미점</v>
          </cell>
          <cell r="M343" t="str">
            <v>시가현 히가시오우미시 이마사키쵸 163</v>
          </cell>
          <cell r="N343" t="str">
            <v>MEGA ดองกิโฮเต้ UNY ฮากาชิโออุมิ</v>
          </cell>
          <cell r="O343" t="str">
            <v>163 อิมาซากิโช ฮิงาชิโอมิชิ ชิงะ</v>
          </cell>
          <cell r="P343" t="str">
            <v>0570-083-811</v>
          </cell>
          <cell r="Q343">
            <v>35.101522916218499</v>
          </cell>
          <cell r="R343">
            <v>136.19541699674301</v>
          </cell>
          <cell r="S343" t="str">
            <v>8:00</v>
          </cell>
          <cell r="T343" t="str">
            <v>0:00</v>
          </cell>
          <cell r="U343" t="str">
            <v>8:00-0:00</v>
          </cell>
        </row>
        <row r="344">
          <cell r="A344">
            <v>483</v>
          </cell>
          <cell r="B344" t="str">
            <v>ドン・キホーテUNY富士中央店</v>
          </cell>
          <cell r="C344" t="str">
            <v>416-0952</v>
          </cell>
          <cell r="D344" t="str">
            <v>静岡県</v>
          </cell>
          <cell r="E344" t="str">
            <v>静岡県富士市青葉町625番地</v>
          </cell>
          <cell r="F344" t="str">
            <v>Don Quijote UNY Fuji Chuo Store</v>
          </cell>
          <cell r="G344" t="str">
            <v>625 Aoba cho, Fuji-shi, Shizuoka</v>
          </cell>
          <cell r="H344" t="str">
            <v>唐吉诃德 UNY富士中央店</v>
          </cell>
          <cell r="I344" t="str">
            <v>静冈县 富士市青叶町625</v>
          </cell>
          <cell r="J344" t="str">
            <v>唐吉訶德UNY富士中央店</v>
          </cell>
          <cell r="K344" t="str">
            <v>静岡縣 富士市青葉町625</v>
          </cell>
          <cell r="L344" t="str">
            <v>돈키호테 UNY 후지츄오점</v>
          </cell>
          <cell r="M344" t="str">
            <v>시즈오카현 후지시 아오바쵸 625</v>
          </cell>
          <cell r="N344" t="str">
            <v>ดองกิโฮเต้ UNY ฟุจิชูอน</v>
          </cell>
          <cell r="O344" t="str">
            <v>625 อาโอบาโช เมืองฟูจิ จังหวัดชิซูโอกะ</v>
          </cell>
          <cell r="P344" t="str">
            <v>0570-084-511</v>
          </cell>
          <cell r="Q344">
            <v>35.1647702268477</v>
          </cell>
          <cell r="R344">
            <v>138.659765239075</v>
          </cell>
          <cell r="S344" t="str">
            <v>9:00</v>
          </cell>
          <cell r="T344" t="str">
            <v>2:00</v>
          </cell>
          <cell r="U344" t="str">
            <v>9:00-2:00</v>
          </cell>
        </row>
        <row r="345">
          <cell r="A345">
            <v>484</v>
          </cell>
          <cell r="B345" t="str">
            <v>MEGAドン・キホーテUNY気噴店</v>
          </cell>
          <cell r="C345" t="str">
            <v>487-0014</v>
          </cell>
          <cell r="D345" t="str">
            <v>愛知県</v>
          </cell>
          <cell r="E345" t="str">
            <v>愛知県春日井市気噴町二丁目11番地1</v>
          </cell>
          <cell r="F345" t="str">
            <v>MEGA Don Quijote UNY Kibuki Store</v>
          </cell>
          <cell r="G345" t="str">
            <v>2-11-1 Kibuki cho, Kasugai shi, Aichi</v>
          </cell>
          <cell r="H345" t="str">
            <v>MEGA唐吉诃德 UNY气喷店</v>
          </cell>
          <cell r="I345" t="str">
            <v>爱知县 春日井市气喷町2-11-1</v>
          </cell>
          <cell r="J345" t="str">
            <v>MEGA唐吉訶德UNY氣噴店</v>
          </cell>
          <cell r="K345" t="str">
            <v>愛知縣 春日井市氣噴町2-11-1</v>
          </cell>
          <cell r="L345" t="str">
            <v>MEGA 돈키호테 UNY 키부키점</v>
          </cell>
          <cell r="M345" t="str">
            <v>아이치현 카스가이시 키부키쵸 2-11-1</v>
          </cell>
          <cell r="N345" t="str">
            <v>เมก้าดองกิโฮเต้ สาขา คิบูกิ</v>
          </cell>
          <cell r="O345" t="str">
            <v>2-11-1 คิบุกิโช เมืองคาสึไก จังหวัดไอจิ</v>
          </cell>
          <cell r="P345" t="str">
            <v>0570-085-311</v>
          </cell>
          <cell r="Q345">
            <v>35.262407653550802</v>
          </cell>
          <cell r="R345">
            <v>137.029034196749</v>
          </cell>
          <cell r="S345" t="str">
            <v>8:00</v>
          </cell>
          <cell r="T345" t="str">
            <v>0:00</v>
          </cell>
          <cell r="U345" t="str">
            <v>8:00-0:00</v>
          </cell>
        </row>
        <row r="346">
          <cell r="A346">
            <v>485</v>
          </cell>
          <cell r="B346" t="str">
            <v>MEGAドン・キホーテUNY一宮大和店</v>
          </cell>
          <cell r="C346" t="str">
            <v>491-0932</v>
          </cell>
          <cell r="D346" t="str">
            <v>愛知県</v>
          </cell>
          <cell r="E346" t="str">
            <v>愛知県一宮市大和町毛受字一本松19番地</v>
          </cell>
          <cell r="F346" t="str">
            <v>MEGA Don Quijote UNY Ichinomiya Yamato Store</v>
          </cell>
          <cell r="G346" t="str">
            <v>19 Ipponmatsu, Menjyo, Yamato cho, Ichinomiya-shi, Aichi</v>
          </cell>
          <cell r="H346" t="str">
            <v>MEGA唐吉诃德 UNY一宫大和店</v>
          </cell>
          <cell r="I346" t="str">
            <v>爱知县 一宫市大和町毛受字一本松19番地</v>
          </cell>
          <cell r="J346" t="str">
            <v>MEGA唐吉訶德UNY一宮大和店</v>
          </cell>
          <cell r="K346" t="str">
            <v>愛知縣 一宫市大和町毛受字一本松19番地</v>
          </cell>
          <cell r="L346" t="str">
            <v>MEGA 돈키호테 UNY 이치노미야 야마토점</v>
          </cell>
          <cell r="M346" t="str">
            <v>아이치현 이치노미야시 야마토쵸 멘죠잇폰마츠 19</v>
          </cell>
          <cell r="N346" t="str">
            <v>เมก้าดองกิโฮเต้ สาขา อิจิโนะมิยะ ยามาโตะ</v>
          </cell>
          <cell r="O346" t="str">
            <v>19 อิปปอนมัตสึ เมนโจ ยามาโทโช อิจิโนมิยะชิ ไอจิ</v>
          </cell>
          <cell r="P346" t="str">
            <v>0570-085-411</v>
          </cell>
          <cell r="Q346">
            <v>35.2968268685891</v>
          </cell>
          <cell r="R346">
            <v>136.78304551024399</v>
          </cell>
          <cell r="S346" t="str">
            <v>8:00</v>
          </cell>
          <cell r="T346" t="str">
            <v>0:00</v>
          </cell>
          <cell r="U346" t="str">
            <v>8:00-0:00</v>
          </cell>
        </row>
        <row r="347">
          <cell r="A347">
            <v>486</v>
          </cell>
          <cell r="B347" t="str">
            <v>MEGAドン・キホーテUNY鈴鹿店</v>
          </cell>
          <cell r="C347" t="str">
            <v>513-0816</v>
          </cell>
          <cell r="D347" t="str">
            <v>三重県</v>
          </cell>
          <cell r="E347" t="str">
            <v>三重県鈴鹿市南玉垣町3628番</v>
          </cell>
          <cell r="F347" t="str">
            <v>MEGA Don Quijote UNY Suzuka Store</v>
          </cell>
          <cell r="G347" t="str">
            <v>3628 Minamitamagaki cho, Suzuka-shi, Mie</v>
          </cell>
          <cell r="H347" t="str">
            <v>MEGA唐吉诃德 UNY铃鹿店</v>
          </cell>
          <cell r="I347" t="str">
            <v>三重县 铃鹿市南玉垣町3628</v>
          </cell>
          <cell r="J347" t="str">
            <v>MEGA訶德UNY鈴鹿店</v>
          </cell>
          <cell r="K347" t="str">
            <v>三重縣 鈴鹿市南玉垣町3628</v>
          </cell>
          <cell r="L347" t="str">
            <v>MEGA 돈키호테 UNY 스즈카점</v>
          </cell>
          <cell r="M347" t="str">
            <v>미에현 스즈카시 미나미 타마가키쵸 3628</v>
          </cell>
          <cell r="N347" t="str">
            <v>เมก้า ดองกิโฮเต้ ยูนี่ ซุซุคะ</v>
          </cell>
          <cell r="O347" t="str">
            <v>3628 มินามิทามากากิโช เมืองซูซูกะ จังหวัดมิเอะ</v>
          </cell>
          <cell r="P347" t="str">
            <v>0570-085-511</v>
          </cell>
          <cell r="Q347">
            <v>34.853245298574102</v>
          </cell>
          <cell r="R347">
            <v>136.58222972557101</v>
          </cell>
          <cell r="S347" t="str">
            <v>8:00</v>
          </cell>
          <cell r="T347" t="str">
            <v>0:00</v>
          </cell>
          <cell r="U347" t="str">
            <v>8:00-0:00</v>
          </cell>
        </row>
        <row r="348">
          <cell r="A348">
            <v>487</v>
          </cell>
          <cell r="B348" t="str">
            <v>MEGAドン・キホーテUNY 伊勢崎東店</v>
          </cell>
          <cell r="C348" t="str">
            <v>379-2235</v>
          </cell>
          <cell r="D348" t="str">
            <v>群馬県</v>
          </cell>
          <cell r="E348" t="str">
            <v>群馬県伊勢崎市三室町5330番地</v>
          </cell>
          <cell r="F348" t="str">
            <v>MEGA Don Quijote UNY Isesaki Higashi Store</v>
          </cell>
          <cell r="G348" t="str">
            <v>5330 Mimuro cho, Isesaki-shi, Gunma</v>
          </cell>
          <cell r="H348" t="str">
            <v>MEGA唐吉诃德 UNY伊势崎东店</v>
          </cell>
          <cell r="I348" t="str">
            <v>群马县 伊势崎市三室町5330</v>
          </cell>
          <cell r="J348" t="str">
            <v>MEGA唐吉訶德UNY伊勢崎東店</v>
          </cell>
          <cell r="K348" t="str">
            <v>群馬縣 伊勢崎市三室町5330</v>
          </cell>
          <cell r="L348" t="str">
            <v>MEGA 돈키호테 UNY 이세사키 히가시점</v>
          </cell>
          <cell r="M348" t="str">
            <v>군마현 이노세사키시 미무로쵸 5330</v>
          </cell>
          <cell r="N348" t="str">
            <v>เมก้า ดองกิโฮเต้ ยูนี่ อิเซซาคิฮิงาชิ</v>
          </cell>
          <cell r="O348" t="str">
            <v>5330 มิมุโระโช เมืองอิเซซากิ จังหวัดกุนมะ</v>
          </cell>
          <cell r="P348" t="str">
            <v>0570-085-611</v>
          </cell>
          <cell r="Q348">
            <v>36.329195046136398</v>
          </cell>
          <cell r="R348">
            <v>139.23393256794799</v>
          </cell>
          <cell r="S348" t="str">
            <v>8:00</v>
          </cell>
          <cell r="T348" t="str">
            <v>0:00</v>
          </cell>
          <cell r="U348" t="str">
            <v>8:00-0:00</v>
          </cell>
        </row>
        <row r="349">
          <cell r="A349">
            <v>488</v>
          </cell>
          <cell r="B349" t="str">
            <v>MEGAドン・キホーテ鶴見中央店</v>
          </cell>
          <cell r="C349" t="str">
            <v>230-0051</v>
          </cell>
          <cell r="D349" t="str">
            <v>神奈川県</v>
          </cell>
          <cell r="E349" t="str">
            <v>神奈川県横浜市鶴見区鶴見中央3-13-1</v>
          </cell>
          <cell r="F349" t="str">
            <v>MEGA Don Quijote Tsurumi Chuo Store</v>
          </cell>
          <cell r="G349" t="str">
            <v>3-13-1 Tsurumi-Chuo Tsurumi-ku, Yokohama-shi, Kanagawa</v>
          </cell>
          <cell r="H349" t="str">
            <v>MEGA唐吉诃德 鹤见中央店</v>
          </cell>
          <cell r="I349" t="str">
            <v>神奈川县 横滨市鹤见区鹤见中央3-13-1</v>
          </cell>
          <cell r="J349" t="str">
            <v>MEGA唐吉訶德鶴見中央店</v>
          </cell>
          <cell r="K349" t="str">
            <v>神奈川縣 橫濱市鶴見區鶴見中央3-13-1</v>
          </cell>
          <cell r="L349" t="str">
            <v>MEGA 돈키호테 츠루미 츄오점</v>
          </cell>
          <cell r="M349" t="str">
            <v>카나가와현 요코하마시 츠루미구 츄오3-13-1</v>
          </cell>
          <cell r="N349" t="str">
            <v>เมก้าดองกิโฮเต้ สาขาทสึรุมิจูโอว</v>
          </cell>
          <cell r="O349" t="str">
            <v>3-13-1 สึรุมิ-ชูโอ สึรุมิ-คุ เมืองโยโกฮาม่า จังหวัดคานากาว่า</v>
          </cell>
          <cell r="P349" t="str">
            <v>0570-085-711</v>
          </cell>
          <cell r="Q349">
            <v>35.5111029390007</v>
          </cell>
          <cell r="R349">
            <v>139.684129764229</v>
          </cell>
          <cell r="S349" t="str">
            <v>8:00</v>
          </cell>
          <cell r="T349" t="str">
            <v>3:00</v>
          </cell>
          <cell r="U349" t="str">
            <v>8:00-3:00</v>
          </cell>
        </row>
        <row r="350">
          <cell r="A350">
            <v>490</v>
          </cell>
          <cell r="B350" t="str">
            <v>MEGAドン・キホーテUNY勝幡店</v>
          </cell>
          <cell r="C350" t="str">
            <v>496-8001</v>
          </cell>
          <cell r="D350" t="str">
            <v>愛知県</v>
          </cell>
          <cell r="E350" t="str">
            <v>愛知県愛西市勝幡町弁才天2283番地60</v>
          </cell>
          <cell r="F350" t="str">
            <v>MEGA Don Quijote UNY Katsuhata Store</v>
          </cell>
          <cell r="G350" t="str">
            <v>2283-60 benzaiten Shobatacho, Aisai-shi, Aichi</v>
          </cell>
          <cell r="H350" t="str">
            <v>MEGA唐吉诃德 UNY胜幡店</v>
          </cell>
          <cell r="I350" t="str">
            <v>爱知县 爱西市胜幡町弁才天2283-60</v>
          </cell>
          <cell r="J350" t="str">
            <v>MEGA唐吉訶德UNY胜幡店</v>
          </cell>
          <cell r="K350" t="str">
            <v>愛知縣 愛西市勝幡町弁才天2283-60</v>
          </cell>
          <cell r="L350" t="str">
            <v xml:space="preserve"> MEGA 돈키호테 UNY 쇼바타점</v>
          </cell>
          <cell r="M350" t="str">
            <v>아이치현 아이사이시 쇼바타쵸 벤자이텐 2283-60</v>
          </cell>
          <cell r="N350" t="str">
            <v>เมก้า ดองกิโฮเต้ ยูนี่ โชบาตะ</v>
          </cell>
          <cell r="O350" t="str">
            <v>2283-60 เบ็นไซเท็น โชบาตะโช เมืองไอไซ จังหวัดไอจิ</v>
          </cell>
          <cell r="P350" t="str">
            <v>0570-085-911</v>
          </cell>
          <cell r="Q350">
            <v>35.194168976023199</v>
          </cell>
          <cell r="R350">
            <v>136.74921403734601</v>
          </cell>
          <cell r="S350" t="str">
            <v>8:00</v>
          </cell>
          <cell r="T350" t="str">
            <v>21:45</v>
          </cell>
          <cell r="U350" t="str">
            <v>8:00-21:45</v>
          </cell>
        </row>
        <row r="351">
          <cell r="A351">
            <v>491</v>
          </cell>
          <cell r="B351" t="str">
            <v>ドン・キホーテUNY 藤岡店</v>
          </cell>
          <cell r="C351" t="str">
            <v>375-0024</v>
          </cell>
          <cell r="D351" t="str">
            <v>群馬県</v>
          </cell>
          <cell r="E351" t="str">
            <v>群馬県藤岡市藤岡416番地4</v>
          </cell>
          <cell r="F351" t="str">
            <v>Don Quijote UNY Fujioka Store</v>
          </cell>
          <cell r="G351" t="str">
            <v>416-4 Fujioka, Fujioka-shi, Gunma</v>
          </cell>
          <cell r="H351" t="str">
            <v>唐吉诃德 UNY藤冈店</v>
          </cell>
          <cell r="I351" t="str">
            <v>群马县 藤冈市藤冈416-4</v>
          </cell>
          <cell r="J351" t="str">
            <v>唐吉訶德UNY藤岡店</v>
          </cell>
          <cell r="K351" t="str">
            <v>群馬縣 藤岡市藤岡416-4</v>
          </cell>
          <cell r="L351" t="str">
            <v>돈키호테 UNY 후지오카점</v>
          </cell>
          <cell r="M351" t="str">
            <v>군마현 후지오카시 후지오카 416-4</v>
          </cell>
          <cell r="N351" t="str">
            <v>ดองกิโฮเต้ ยูนี่ ฟุจิโอกะ</v>
          </cell>
          <cell r="O351" t="str">
            <v>416-4 ฟูจิโอกะ เมืองฟูจิโอกะ จังหวัดกุนมะ</v>
          </cell>
          <cell r="P351" t="str">
            <v>0570-086-211</v>
          </cell>
          <cell r="Q351">
            <v>36.245506788688303</v>
          </cell>
          <cell r="R351">
            <v>139.081633396781</v>
          </cell>
          <cell r="S351" t="str">
            <v>9:00</v>
          </cell>
          <cell r="T351" t="str">
            <v>0:00</v>
          </cell>
          <cell r="U351" t="str">
            <v>9:00-0:00</v>
          </cell>
        </row>
        <row r="352">
          <cell r="A352">
            <v>492</v>
          </cell>
          <cell r="B352" t="str">
            <v>MEGAドン・キホーテUNY 浜松泉町店</v>
          </cell>
          <cell r="C352" t="str">
            <v>433-8124</v>
          </cell>
          <cell r="D352" t="str">
            <v>静岡県</v>
          </cell>
          <cell r="E352" t="str">
            <v xml:space="preserve">静岡県浜松市中区泉1丁目6番1号 </v>
          </cell>
          <cell r="F352" t="str">
            <v>MEGA Don Quijote UNY Hamamatsu Izumicho Store</v>
          </cell>
          <cell r="G352" t="str">
            <v>1-6-1 Izumi, Naka-ku, Hamamatu-shi, Shizuoka</v>
          </cell>
          <cell r="H352" t="str">
            <v>MEGA唐吉诃德 UNY滨松泉町店</v>
          </cell>
          <cell r="I352" t="str">
            <v>静冈县 滨松市中区泉1-6-1</v>
          </cell>
          <cell r="J352" t="str">
            <v>MEGA唐吉訶德UNY濱松泉町店</v>
          </cell>
          <cell r="K352" t="str">
            <v>静岡縣 濱松市中區泉1-6-1</v>
          </cell>
          <cell r="L352" t="str">
            <v>MEGA 돈키호테 UNY 하마마츠 이즈미쵸점</v>
          </cell>
          <cell r="M352" t="str">
            <v>시즈오카현 하마마츠시 나카구 이즈미1-6-1</v>
          </cell>
          <cell r="N352" t="str">
            <v>เมก้า ดอง กิโฮเต้ UNY ฮามะมัทซึซุมิโจ</v>
          </cell>
          <cell r="O352" t="str">
            <v>1-6-1 อิซุมิ นากะ-คุ ฮามามัตสึ-ชิ ชิซูโอกะ</v>
          </cell>
          <cell r="P352" t="str">
            <v>0570-086-411</v>
          </cell>
          <cell r="Q352">
            <v>34.739916520470203</v>
          </cell>
          <cell r="R352">
            <v>137.72262429673199</v>
          </cell>
          <cell r="S352" t="str">
            <v>8:00</v>
          </cell>
          <cell r="T352" t="str">
            <v>0:00</v>
          </cell>
          <cell r="U352" t="str">
            <v>8:00-0:00</v>
          </cell>
        </row>
        <row r="353">
          <cell r="A353">
            <v>493</v>
          </cell>
          <cell r="B353" t="str">
            <v>MEGAドン・キホーテUNY 名張店</v>
          </cell>
          <cell r="C353" t="str">
            <v>518-0413</v>
          </cell>
          <cell r="D353" t="str">
            <v>三重県</v>
          </cell>
          <cell r="E353" t="str">
            <v>三重県名張市下比奈知字黒田3100番地の1</v>
          </cell>
          <cell r="F353" t="str">
            <v>MEGA Don Quijote UNY Nabari Store</v>
          </cell>
          <cell r="G353" t="str">
            <v>3100-1 Shimohinachi aza Kuroda, Nabari-shi, Mie</v>
          </cell>
          <cell r="H353" t="str">
            <v>MEGA唐吉诃德 UNY名张店</v>
          </cell>
          <cell r="I353" t="str">
            <v>三重县 名张市下比奈知字黑田3100-1</v>
          </cell>
          <cell r="J353" t="str">
            <v>MEGA唐吉訶德UNY名張店</v>
          </cell>
          <cell r="K353" t="str">
            <v>三重縣 名張市下比奈知字黑田3100-1</v>
          </cell>
          <cell r="L353" t="str">
            <v>MEGA 돈키호테 UNY 나바리점</v>
          </cell>
          <cell r="M353" t="str">
            <v>미에현 나바리시 시모히나치 아자쿠로다 3100번지 1</v>
          </cell>
          <cell r="N353" t="str">
            <v xml:space="preserve">เมก้า ดองกิโฮเต้ ยูเอ็นวาย นาบาริ </v>
          </cell>
          <cell r="O353" t="str">
            <v>3100-1 ชิโมฮินาจิ อาซะ คุโรดะ เมืองนาบาริ จังหวัดมิเอะ</v>
          </cell>
          <cell r="P353" t="str">
            <v>0570-086-511</v>
          </cell>
          <cell r="Q353">
            <v>34.629469272950402</v>
          </cell>
          <cell r="R353">
            <v>136.12491808138699</v>
          </cell>
          <cell r="S353" t="str">
            <v>8:00</v>
          </cell>
          <cell r="T353" t="str">
            <v>0:00</v>
          </cell>
          <cell r="U353" t="str">
            <v>8:00-0:00</v>
          </cell>
        </row>
        <row r="354">
          <cell r="A354">
            <v>494</v>
          </cell>
          <cell r="B354" t="str">
            <v>MEGAドン・キホーテUNY 太田川店</v>
          </cell>
          <cell r="C354" t="str">
            <v>477-0031</v>
          </cell>
          <cell r="D354" t="str">
            <v>愛知県</v>
          </cell>
          <cell r="E354" t="str">
            <v>愛知県東海市大田町下浜田102番地１</v>
          </cell>
          <cell r="F354" t="str">
            <v>MEGA Don Quijote UNY Otagawa Store</v>
          </cell>
          <cell r="G354" t="str">
            <v>102-1 Shimohamada Otamachi, Tokai-shi, Aichi</v>
          </cell>
          <cell r="H354" t="str">
            <v>MEGA唐吉诃德 UNY太田川店</v>
          </cell>
          <cell r="I354" t="str">
            <v>爱知县 东海市大田町下滨田102-1</v>
          </cell>
          <cell r="J354" t="str">
            <v>MEGA唐吉訶德UNY太田川店</v>
          </cell>
          <cell r="K354" t="str">
            <v>愛知縣 東海市大田町下濱田102-1</v>
          </cell>
          <cell r="L354" t="str">
            <v>MEGA 돈키호테 UNY 오오타가와점</v>
          </cell>
          <cell r="M354" t="str">
            <v>아이치현 토카이시 오오타마치 시모하마다 102-1</v>
          </cell>
          <cell r="N354" t="str">
            <v>เมก้า ดองกิโฮเต้ ยูนี่ โอตากาวะ</v>
          </cell>
          <cell r="O354" t="str">
            <v>102-1 ชิโมฮามาดะ โอตามาจิ เมืองโทไก จังหวัดไอจิ</v>
          </cell>
          <cell r="P354" t="str">
            <v>0570-086-711</v>
          </cell>
          <cell r="Q354">
            <v>35.022036107045103</v>
          </cell>
          <cell r="R354">
            <v>136.89297896790501</v>
          </cell>
          <cell r="S354" t="str">
            <v>8:00</v>
          </cell>
          <cell r="T354" t="str">
            <v>0:00</v>
          </cell>
          <cell r="U354" t="str">
            <v>8:00-0:00</v>
          </cell>
        </row>
        <row r="355">
          <cell r="A355">
            <v>495</v>
          </cell>
          <cell r="B355" t="str">
            <v>ドン・キホーテUNY大桑店</v>
          </cell>
          <cell r="C355" t="str">
            <v>347-0019</v>
          </cell>
          <cell r="D355" t="str">
            <v>埼玉県</v>
          </cell>
          <cell r="E355" t="str">
            <v>埼玉県加須市鳩山町10-10</v>
          </cell>
          <cell r="F355" t="str">
            <v>Don Quijote UNY Okusa Store</v>
          </cell>
          <cell r="G355" t="str">
            <v>10-10 Hatoyamacho, Kazo-shi, Saitama</v>
          </cell>
          <cell r="H355" t="str">
            <v>唐吉诃德 UNY大桑店</v>
          </cell>
          <cell r="I355" t="str">
            <v>埼玉县 加须市鸠山町10-10</v>
          </cell>
          <cell r="J355" t="str">
            <v>唐吉訶德UNY大桑店</v>
          </cell>
          <cell r="K355" t="str">
            <v>埼玉縣 加須市鳩山町10-10</v>
          </cell>
          <cell r="L355" t="str">
            <v>돈키호테 UNY 오오쿠와점</v>
          </cell>
          <cell r="M355" t="str">
            <v>사이타마현 카조시 하토야마쵸 10-10</v>
          </cell>
          <cell r="N355" t="str">
            <v>ดองกิ โฮเต้ ยูเอ็นวาย โอกุวะ เท็น</v>
          </cell>
          <cell r="O355" t="str">
            <v>10-10 ฮาโตยามะโช เมืองคาโซะ จังหวัดไซตามะ</v>
          </cell>
          <cell r="P355" t="str">
            <v>0570-086-811</v>
          </cell>
          <cell r="Q355">
            <v>36.107184612460202</v>
          </cell>
          <cell r="R355">
            <v>139.65569492561099</v>
          </cell>
          <cell r="S355" t="str">
            <v>9:00</v>
          </cell>
          <cell r="T355" t="str">
            <v>2:00</v>
          </cell>
          <cell r="U355" t="str">
            <v>9:00-2:00</v>
          </cell>
        </row>
        <row r="356">
          <cell r="A356">
            <v>496</v>
          </cell>
          <cell r="B356" t="str">
            <v>MEGAドン・キホーテUNY 西大和店</v>
          </cell>
          <cell r="C356" t="str">
            <v>639-0218</v>
          </cell>
          <cell r="D356" t="str">
            <v>奈良県</v>
          </cell>
          <cell r="E356" t="str">
            <v>奈良県北葛城郡上牧町ささゆり台1丁目1番地の1</v>
          </cell>
          <cell r="F356" t="str">
            <v>MEGA Don Quijote UNY Nishi Yamato Store</v>
          </cell>
          <cell r="G356" t="str">
            <v>36892 Sasayuridai Kanmaki-cho, Kitakasturagi-gun, Nara</v>
          </cell>
          <cell r="H356" t="str">
            <v>MEGA唐吉诃德 UNY西大和店</v>
          </cell>
          <cell r="I356" t="str">
            <v>奈良县 北葛城郡上牧町小百合台1-1-1</v>
          </cell>
          <cell r="J356" t="str">
            <v>MEGA唐吉訶德UNY西大和店</v>
          </cell>
          <cell r="K356" t="str">
            <v>奈良縣 北葛城郡上牧町小百合台1-1-1</v>
          </cell>
          <cell r="L356" t="str">
            <v>MEGA 돈키호테 UNY 니시 야마토점</v>
          </cell>
          <cell r="M356" t="str">
            <v>나라현 키타카츠라기군 칸마키쵸 사사유리다이 1-1-1</v>
          </cell>
          <cell r="N356" t="str">
            <v>เมก้า ดองกิ โฮเต้ ยูเอ็นวาย มิโนะคาโมะ</v>
          </cell>
          <cell r="O356" t="str">
            <v>36892 ซาซายูริได คันมากิโช คิตากาสึรากิกุน นารา</v>
          </cell>
          <cell r="P356" t="str">
            <v>0570-087-311</v>
          </cell>
          <cell r="Q356">
            <v>34.566286086915397</v>
          </cell>
          <cell r="R356">
            <v>135.72099143905601</v>
          </cell>
          <cell r="S356" t="str">
            <v>8:00</v>
          </cell>
          <cell r="T356" t="str">
            <v>0:00</v>
          </cell>
          <cell r="U356" t="str">
            <v>8:00-0:00</v>
          </cell>
        </row>
        <row r="357">
          <cell r="A357">
            <v>497</v>
          </cell>
          <cell r="B357" t="str">
            <v>MEGAドン・キホーテUNY 佐原東店</v>
          </cell>
          <cell r="C357" t="str">
            <v>300-0726</v>
          </cell>
          <cell r="D357" t="str">
            <v>茨城県</v>
          </cell>
          <cell r="E357" t="str">
            <v>茨城県 稲敷市西代 1480番地</v>
          </cell>
          <cell r="F357" t="str">
            <v>MEGA Don Quijote UNY Sawara Higashi Store</v>
          </cell>
          <cell r="G357" t="str">
            <v>1480 Nishishiro, Inashiki-shi, Ibaraki</v>
          </cell>
          <cell r="H357" t="str">
            <v>MEGA唐吉诃德 UNY佐原东店</v>
          </cell>
          <cell r="I357" t="str">
            <v>茨城县 稻敷市西代1480</v>
          </cell>
          <cell r="J357" t="str">
            <v>MEGA唐吉訶德UNY佐原東店</v>
          </cell>
          <cell r="K357" t="str">
            <v>茨城縣 稲敷市西代1480</v>
          </cell>
          <cell r="L357" t="str">
            <v>MEGA 돈키호테 UNY 사와라 히가시점</v>
          </cell>
          <cell r="M357" t="str">
            <v>이바라키현 이나시키시 니시시로 1480</v>
          </cell>
          <cell r="N357" t="str">
            <v>เมก้า ดองกิ โฮเต้ ยูเอ็นวาย ซาวาระฮิกาชิเทน</v>
          </cell>
          <cell r="O357" t="str">
            <v>1480 นิชิชิโระ เมืองอินาชิกิ จังหวัดอิบารากิ</v>
          </cell>
          <cell r="P357" t="str">
            <v>0570-087-511</v>
          </cell>
          <cell r="Q357">
            <v>35.918591216338697</v>
          </cell>
          <cell r="R357">
            <v>140.488164067935</v>
          </cell>
          <cell r="S357" t="str">
            <v>8:00</v>
          </cell>
          <cell r="T357" t="str">
            <v>0:00</v>
          </cell>
          <cell r="U357" t="str">
            <v>8:00-0:00</v>
          </cell>
        </row>
        <row r="358">
          <cell r="A358">
            <v>498</v>
          </cell>
          <cell r="B358" t="str">
            <v>MEGAドン・キホーテUNY 武豊店</v>
          </cell>
          <cell r="C358" t="str">
            <v>470-2349</v>
          </cell>
          <cell r="D358" t="str">
            <v>愛知県</v>
          </cell>
          <cell r="E358" t="str">
            <v>愛知県知多郡武豊町字西田崎19番地1</v>
          </cell>
          <cell r="F358" t="str">
            <v>MEGA Don Quijote UNY Taketoyo Store</v>
          </cell>
          <cell r="G358" t="str">
            <v>19-1 Nishitazaki, Taketoyocyo Chita-gun, Aichi</v>
          </cell>
          <cell r="H358" t="str">
            <v>MEGA唐吉诃德 UNY武丰店</v>
          </cell>
          <cell r="I358" t="str">
            <v>爱知县 知多郡武丰町字西田崎19-1</v>
          </cell>
          <cell r="J358" t="str">
            <v>MEGA唐吉訶德UNY武豐店</v>
          </cell>
          <cell r="K358" t="str">
            <v>愛知縣 知多郡武豐町字西田崎19-1</v>
          </cell>
          <cell r="L358" t="str">
            <v>MEGA 돈키호테 UNY 타케토요점</v>
          </cell>
          <cell r="M358" t="str">
            <v>아이치현 타케토요마치 아자니시타자키 19-1</v>
          </cell>
          <cell r="N358" t="str">
            <v>เมก้า ดองกิโฮเต้ ยูเอ็นวาย ทะเกะโตะโยะ  เท็น</v>
          </cell>
          <cell r="O358" t="str">
            <v>19-1 นิชิตาซากิ ทาเคโทโย ชิตะกุน ไอจิ</v>
          </cell>
          <cell r="P358" t="str">
            <v>0570-087-811</v>
          </cell>
          <cell r="Q358">
            <v>34.847922292282902</v>
          </cell>
          <cell r="R358">
            <v>136.9159555679</v>
          </cell>
          <cell r="S358" t="str">
            <v>8:00</v>
          </cell>
          <cell r="T358" t="str">
            <v>23:55</v>
          </cell>
          <cell r="U358" t="str">
            <v>8:00-23:55</v>
          </cell>
        </row>
        <row r="359">
          <cell r="A359">
            <v>499</v>
          </cell>
          <cell r="B359" t="str">
            <v>MEGAドン・キホーテ伊勢上地店</v>
          </cell>
          <cell r="C359" t="str">
            <v>516-0051</v>
          </cell>
          <cell r="D359" t="str">
            <v>三重県</v>
          </cell>
          <cell r="E359" t="str">
            <v>三重県伊勢市上地町字川西3118番地1</v>
          </cell>
          <cell r="F359" t="str">
            <v>MEGA Don Quijote Iseueji Store</v>
          </cell>
          <cell r="G359" t="str">
            <v>3118-1 Kawanishi Uejicho, Ise-Shi, Mie</v>
          </cell>
          <cell r="H359" t="str">
            <v>MEGA唐吉诃德 伊势上地店</v>
          </cell>
          <cell r="I359" t="str">
            <v>三重县 伊势市上地町3118-1</v>
          </cell>
          <cell r="J359" t="str">
            <v>MEGA唐吉訶德伊勢上地店</v>
          </cell>
          <cell r="K359" t="str">
            <v>三重縣 伊勢市上地町3118-1</v>
          </cell>
          <cell r="L359" t="str">
            <v>MEGA 돈키호테 이세 우에지점</v>
          </cell>
          <cell r="M359" t="str">
            <v>미에현 이세시 우에지쵸 아자카와니시 3118-1</v>
          </cell>
          <cell r="N359" t="str">
            <v>เมก้า ดองกิโฮเต้ สาขาอิเซอุเอจิ</v>
          </cell>
          <cell r="O359" t="str">
            <v>3118-1 คาวานิชิ อุเอะจิโช อิเสะชิ มิเอะ</v>
          </cell>
          <cell r="P359" t="str">
            <v>0570-088-531</v>
          </cell>
          <cell r="Q359">
            <v>34.5010630238244</v>
          </cell>
          <cell r="R359">
            <v>136.65738586788899</v>
          </cell>
          <cell r="S359" t="str">
            <v>8:00</v>
          </cell>
          <cell r="T359" t="str">
            <v>23:00</v>
          </cell>
          <cell r="U359" t="str">
            <v>8:00-23:00</v>
          </cell>
        </row>
        <row r="360">
          <cell r="A360">
            <v>500</v>
          </cell>
          <cell r="B360" t="str">
            <v>池袋駅西口店</v>
          </cell>
          <cell r="C360" t="str">
            <v>171-0021</v>
          </cell>
          <cell r="D360" t="str">
            <v>東京都</v>
          </cell>
          <cell r="E360" t="str">
            <v>東京都豊島区西池袋1-43-12</v>
          </cell>
          <cell r="F360" t="str">
            <v>Don Quijote Ikebukuro Station Nishiguchi Store</v>
          </cell>
          <cell r="G360" t="str">
            <v>1-43-12 Nishi-Ikebukuro, Toshima-Ku, Tokyo</v>
          </cell>
          <cell r="H360" t="str">
            <v>唐吉诃德 池袋站西口店</v>
          </cell>
          <cell r="I360" t="str">
            <v>东京都 丰岛区西池袋1-43-12</v>
          </cell>
          <cell r="J360" t="str">
            <v>唐吉訶德池袋站西口店</v>
          </cell>
          <cell r="K360" t="str">
            <v>東京都 豐島區西池袋1-43-12</v>
          </cell>
          <cell r="L360" t="str">
            <v>돈키호테 이케부쿠로에키 니시구치점</v>
          </cell>
          <cell r="M360" t="str">
            <v>도쿄도 토시마구 니시이케부쿠로 1-43-12</v>
          </cell>
          <cell r="N360" t="str">
            <v>ดองกิโฮเต้ สาขาอิเคบุคุโระเอคิ นิชิกุจิ</v>
          </cell>
          <cell r="O360" t="str">
            <v>1-43-12 นิชิอิเคบุคุโระ โทชิมะ-คุ โตเกียว</v>
          </cell>
          <cell r="P360" t="str">
            <v>0570-088-711</v>
          </cell>
          <cell r="Q360">
            <v>35.7331021816684</v>
          </cell>
          <cell r="R360">
            <v>139.71161366792899</v>
          </cell>
          <cell r="S360" t="str">
            <v>24時間営業</v>
          </cell>
          <cell r="U360" t="str">
            <v>24時間営業-0:00</v>
          </cell>
        </row>
        <row r="361">
          <cell r="A361">
            <v>501</v>
          </cell>
          <cell r="B361" t="str">
            <v>ピカソ大船店</v>
          </cell>
          <cell r="C361" t="str">
            <v>247-0056</v>
          </cell>
          <cell r="D361" t="str">
            <v>神奈川県</v>
          </cell>
          <cell r="E361" t="str">
            <v>神奈川県鎌倉市大船1-24-11</v>
          </cell>
          <cell r="F361" t="str">
            <v>Picasso Ofuna Store</v>
          </cell>
          <cell r="G361" t="str">
            <v>1-24-11 Ofuna, Kamakura-shi, Kanagawa</v>
          </cell>
          <cell r="H361" t="str">
            <v>唐吉诃德 毕加索大船店</v>
          </cell>
          <cell r="I361" t="str">
            <v>神奈川县 镰仓市大船1-24-11</v>
          </cell>
          <cell r="J361" t="str">
            <v>唐吉訶德畢卡索大船店</v>
          </cell>
          <cell r="K361" t="str">
            <v>神奈川縣 鎌倉市大船1-24-11</v>
          </cell>
          <cell r="L361" t="str">
            <v>돈키호테 피카소 오오후나점</v>
          </cell>
          <cell r="M361" t="str">
            <v>카나가와현 가마쿠라시 오오후나 1-24-11</v>
          </cell>
          <cell r="N361" t="str">
            <v>ปิกัสโซ สาขาโอฟุนะ</v>
          </cell>
          <cell r="O361" t="str">
            <v>1-24-11 โอฟุนะ เมืองคามาคุระ จังหวัดคานากาว่า</v>
          </cell>
          <cell r="P361" t="str">
            <v>0570-089-211</v>
          </cell>
          <cell r="Q361">
            <v>35.353463527348197</v>
          </cell>
          <cell r="R361">
            <v>139.53320042558701</v>
          </cell>
          <cell r="S361" t="str">
            <v>8:00</v>
          </cell>
          <cell r="T361">
            <v>4.1666666666666664E-2</v>
          </cell>
          <cell r="U361" t="str">
            <v>8:00-1:00</v>
          </cell>
        </row>
        <row r="362">
          <cell r="A362">
            <v>502</v>
          </cell>
          <cell r="B362" t="str">
            <v>新大久保駅前店</v>
          </cell>
          <cell r="C362" t="str">
            <v>169-0073</v>
          </cell>
          <cell r="D362" t="str">
            <v>東京都</v>
          </cell>
          <cell r="E362" t="str">
            <v>東京都新宿区百人町2-17-1</v>
          </cell>
          <cell r="F362" t="str">
            <v>Don Quijote Shin-Okubo Station Store</v>
          </cell>
          <cell r="G362" t="str">
            <v>2-17-1 Hyakunin-cho, Shinjuku-Ku, Tokyo</v>
          </cell>
          <cell r="H362" t="str">
            <v>唐吉诃德 新大久保站前店</v>
          </cell>
          <cell r="I362" t="str">
            <v>东京都 新宿区百人町2-17-1</v>
          </cell>
          <cell r="J362" t="str">
            <v>唐吉訶德新大久保站前店</v>
          </cell>
          <cell r="K362" t="str">
            <v>東京都 新宿區百人町2-17-1</v>
          </cell>
          <cell r="L362" t="str">
            <v>돈키호테 신오쿠보 에키마에점</v>
          </cell>
          <cell r="M362" t="str">
            <v>도쿄도 신주쿠구 햐쿠닌쵸 2-17-1</v>
          </cell>
          <cell r="N362" t="str">
            <v>ดองกิโฮเต้ สาขาชินโอคุโบะเอคิมาเอะ</v>
          </cell>
          <cell r="O362" t="str">
            <v>2-17-1 ไฮกุนินโช ชินจูกุ โตเกียว</v>
          </cell>
          <cell r="P362" t="str">
            <v>0570-089-311</v>
          </cell>
          <cell r="Q362">
            <v>35.7019443726033</v>
          </cell>
          <cell r="R362">
            <v>139.69848441210399</v>
          </cell>
          <cell r="S362" t="str">
            <v>24時間営業</v>
          </cell>
          <cell r="U362" t="str">
            <v>24時間営業-0:00</v>
          </cell>
        </row>
        <row r="363">
          <cell r="A363">
            <v>503</v>
          </cell>
          <cell r="B363" t="str">
            <v>仙台駅西口本店</v>
          </cell>
          <cell r="C363" t="str">
            <v>980-0021</v>
          </cell>
          <cell r="D363" t="str">
            <v>宮城県</v>
          </cell>
          <cell r="E363" t="str">
            <v>宮城県仙台市青葉区中央1-8-20</v>
          </cell>
          <cell r="F363" t="str">
            <v>Don Quijote Sendai Station Nishiguchi Honten</v>
          </cell>
          <cell r="G363" t="str">
            <v>1-8-20 Chuo Aoba-ku, Sendai-shi, Miyagi</v>
          </cell>
          <cell r="H363" t="str">
            <v>唐吉诃德 仙台站西口本店</v>
          </cell>
          <cell r="I363" t="str">
            <v>宫城县 仙台市青叶区中央1-8-20</v>
          </cell>
          <cell r="J363" t="str">
            <v>唐吉訶德仙台站西口本店</v>
          </cell>
          <cell r="K363" t="str">
            <v>宮城縣 仙台市青葉區中央1-8-20</v>
          </cell>
          <cell r="L363" t="str">
            <v>돈키호테 센다이에키 니시구치 본점</v>
          </cell>
          <cell r="M363" t="str">
            <v>미야기현 센다이시 아오바구 츄오1-8-20</v>
          </cell>
          <cell r="N363" t="str">
            <v>ดองกิโฮเต้ สาขาเซนไดเอคิ นิชิกุจิฮงเทน</v>
          </cell>
          <cell r="O363" t="str">
            <v>1-8-20 ชูโอ อาโอบะ-คุ, เซนได-ชิ, มิยากิ</v>
          </cell>
          <cell r="P363" t="str">
            <v>0570-089-411</v>
          </cell>
          <cell r="Q363">
            <v>38.261697568629103</v>
          </cell>
          <cell r="R363">
            <v>140.87921532275701</v>
          </cell>
          <cell r="S363" t="str">
            <v>8:00</v>
          </cell>
          <cell r="T363" t="str">
            <v>2:00</v>
          </cell>
          <cell r="U363" t="str">
            <v>8:00-2:00</v>
          </cell>
        </row>
        <row r="364">
          <cell r="A364">
            <v>504</v>
          </cell>
          <cell r="B364" t="str">
            <v>ピカソ大塚北口駅前店</v>
          </cell>
          <cell r="C364" t="str">
            <v>170-0004</v>
          </cell>
          <cell r="D364" t="str">
            <v>東京都</v>
          </cell>
          <cell r="E364" t="str">
            <v>東京都豊島区北大塚2-2-1</v>
          </cell>
          <cell r="F364" t="str">
            <v>Picasso Otsuka Kitaguchi Store</v>
          </cell>
          <cell r="G364" t="str">
            <v>2-2-1 Kitaotsuka, Toyoshima-Ku, Tokyo</v>
          </cell>
          <cell r="H364" t="str">
            <v>唐吉诃德 毕加索大塚北口站前店</v>
          </cell>
          <cell r="I364" t="str">
            <v>东京都 丰岛区北大塚2-2-1</v>
          </cell>
          <cell r="J364" t="str">
            <v>唐吉訶德畢卡索大塚北口站前店</v>
          </cell>
          <cell r="K364" t="str">
            <v>東京都 豐島區北大塚2-2-1</v>
          </cell>
          <cell r="L364" t="str">
            <v>돈키호테 피카소 오오츠카 키타구치 에키마에점</v>
          </cell>
          <cell r="M364" t="str">
            <v>도쿄도 토시마구 키타오오츠카 2-2-1</v>
          </cell>
          <cell r="N364" t="str">
            <v>ปิกัสโซ สาขาโอทสึกะ คิตะกุจิ เอคิมาเอะ</v>
          </cell>
          <cell r="O364" t="str">
            <v>2-2-1 คิตาโอสึกะ โทโยชิมะ-คุ โตเกียว</v>
          </cell>
          <cell r="P364" t="str">
            <v>0570-089-511</v>
          </cell>
          <cell r="Q364">
            <v>35.732133901444399</v>
          </cell>
          <cell r="R364">
            <v>139.72827572559899</v>
          </cell>
          <cell r="S364" t="str">
            <v>24時間営業</v>
          </cell>
          <cell r="U364" t="str">
            <v>24時間営業-0:00</v>
          </cell>
        </row>
        <row r="365">
          <cell r="A365">
            <v>505</v>
          </cell>
          <cell r="B365" t="str">
            <v>大垣インター店</v>
          </cell>
          <cell r="C365" t="str">
            <v>503-0947</v>
          </cell>
          <cell r="D365" t="str">
            <v>岐阜県</v>
          </cell>
          <cell r="E365" t="str">
            <v>岐阜県大垣市浅草4-65-2</v>
          </cell>
          <cell r="F365" t="str">
            <v>Don Quijote Ogaki Interchange Store</v>
          </cell>
          <cell r="G365" t="str">
            <v>4-65-2 Asakusa, Ogaki-Shi, Gifu</v>
          </cell>
          <cell r="H365" t="str">
            <v>唐吉诃德 大垣Inter店</v>
          </cell>
          <cell r="I365" t="str">
            <v>岐阜县 大垣市浅草4-65-2</v>
          </cell>
          <cell r="J365" t="str">
            <v>唐吉訶德大垣Inter店</v>
          </cell>
          <cell r="K365" t="str">
            <v>岐阜縣 大垣市浅草4-65-2</v>
          </cell>
          <cell r="L365" t="str">
            <v>돈키호테 오오가키 인터점</v>
          </cell>
          <cell r="M365" t="str">
            <v>기후현 오오가키시 아사쿠사 4-65-2</v>
          </cell>
          <cell r="N365" t="str">
            <v>ดองกิโฮเต้ สาขาโอกาคิ อินเอตร์</v>
          </cell>
          <cell r="O365" t="str">
            <v>4-65-2 อาซากุสะ เมืองโอกาคิ จังหวัดกิฟุ</v>
          </cell>
          <cell r="P365" t="str">
            <v>0570-089-611</v>
          </cell>
          <cell r="Q365">
            <v>35.306958149993797</v>
          </cell>
          <cell r="R365">
            <v>136.61517763907901</v>
          </cell>
          <cell r="S365" t="str">
            <v>9:00</v>
          </cell>
          <cell r="T365" t="str">
            <v>1:00</v>
          </cell>
          <cell r="U365" t="str">
            <v>9:00-1:00</v>
          </cell>
        </row>
        <row r="366">
          <cell r="A366">
            <v>506</v>
          </cell>
          <cell r="B366" t="str">
            <v>香里園店</v>
          </cell>
          <cell r="C366" t="str">
            <v>572-0084</v>
          </cell>
          <cell r="D366" t="str">
            <v>大阪府</v>
          </cell>
          <cell r="E366" t="str">
            <v>大阪府寝屋川市香里園南之町27-28</v>
          </cell>
          <cell r="F366" t="str">
            <v>Don Quijote Korien Store</v>
          </cell>
          <cell r="G366" t="str">
            <v>27-28 Korien-Minamino-Cho, Neyagawa-Shi, Osaka</v>
          </cell>
          <cell r="H366" t="str">
            <v>唐吉诃德 香里园店</v>
          </cell>
          <cell r="I366" t="str">
            <v>大阪府 寝屋川市香里南之町27-28</v>
          </cell>
          <cell r="J366" t="str">
            <v>唐吉訶德香里園店</v>
          </cell>
          <cell r="K366" t="str">
            <v>大阪府 寝屋川市香里南之町27-28</v>
          </cell>
          <cell r="L366" t="str">
            <v>돈키호테 코우리엔점</v>
          </cell>
          <cell r="M366" t="str">
            <v>오사카부 네야가와시 미나미노쵸 27-28</v>
          </cell>
          <cell r="N366" t="str">
            <v>ดองกิโฮเต้ สาขาเนยากาวะ โคริเอ็น</v>
          </cell>
          <cell r="O366" t="str">
            <v>27-28 มินามิโจ เมืองเนยางาวะ โอซาก้า</v>
          </cell>
          <cell r="P366" t="str">
            <v>0570-089-711</v>
          </cell>
          <cell r="Q366">
            <v>34.783354685306598</v>
          </cell>
          <cell r="R366">
            <v>135.62968310841401</v>
          </cell>
          <cell r="S366" t="str">
            <v>8:00</v>
          </cell>
          <cell r="T366" t="str">
            <v>1:00</v>
          </cell>
          <cell r="U366" t="str">
            <v>8:00-1:00</v>
          </cell>
        </row>
        <row r="367">
          <cell r="A367">
            <v>507</v>
          </cell>
          <cell r="B367" t="str">
            <v>石垣島店</v>
          </cell>
          <cell r="C367" t="str">
            <v>907-0001</v>
          </cell>
          <cell r="D367" t="str">
            <v>沖縄県</v>
          </cell>
          <cell r="E367" t="str">
            <v>沖縄県石垣市大浜462-1</v>
          </cell>
          <cell r="F367" t="str">
            <v>Don Quijote Ishigakijima Store</v>
          </cell>
          <cell r="G367" t="str">
            <v>462-1 Ooham, Ishigaki-shi, Okinawa</v>
          </cell>
          <cell r="H367" t="str">
            <v>唐吉诃德 石垣岛店</v>
          </cell>
          <cell r="I367" t="str">
            <v>冲绳县 石垣市大浜高田原462-1</v>
          </cell>
          <cell r="J367" t="str">
            <v>唐吉訶德石垣島店</v>
          </cell>
          <cell r="K367" t="str">
            <v>沖縄縣 石垣市大濱高田原462-1</v>
          </cell>
          <cell r="L367" t="str">
            <v>돈키호테 이시가키지마점</v>
          </cell>
          <cell r="M367" t="str">
            <v>오키나와현 이시가키시 오오하마 462-1</v>
          </cell>
          <cell r="N367" t="str">
            <v>ดองกิโฮเต้ สาขาอิชิกาคิจิมะ</v>
          </cell>
          <cell r="O367" t="str">
            <v>462-1 โอฮัม เมืองอิชิงากิ โอกินาว่า</v>
          </cell>
          <cell r="P367" t="str">
            <v>0570-089-811</v>
          </cell>
          <cell r="Q367">
            <v>24.341508228862001</v>
          </cell>
          <cell r="R367">
            <v>124.192118638781</v>
          </cell>
          <cell r="S367" t="str">
            <v>8:00</v>
          </cell>
          <cell r="T367" t="str">
            <v>2:00</v>
          </cell>
          <cell r="U367" t="str">
            <v>8:00-2:00</v>
          </cell>
        </row>
        <row r="368">
          <cell r="A368">
            <v>508</v>
          </cell>
          <cell r="B368" t="str">
            <v>ピカソ目黒駅前店</v>
          </cell>
          <cell r="C368" t="str">
            <v>153-0064</v>
          </cell>
          <cell r="D368" t="str">
            <v>東京都</v>
          </cell>
          <cell r="E368" t="str">
            <v>東京都目黒区下目黒1-1-15</v>
          </cell>
          <cell r="F368" t="str">
            <v>Picasso Meguro Station Store</v>
          </cell>
          <cell r="G368" t="str">
            <v>1-1-15 Shimomeguro, Meguro-Ku, Tokyo</v>
          </cell>
          <cell r="H368" t="str">
            <v>唐吉诃德 毕加索目黒站前店</v>
          </cell>
          <cell r="I368" t="str">
            <v>东京都 目黑区下目黒1-1-15</v>
          </cell>
          <cell r="J368" t="str">
            <v>唐吉訶德畢卡索目黑站前店</v>
          </cell>
          <cell r="K368" t="str">
            <v>東京都 目黒区下目黑1-1-15</v>
          </cell>
          <cell r="L368" t="str">
            <v>돈키호테 피카소 메구로 에키마에점</v>
          </cell>
          <cell r="M368" t="str">
            <v>도쿄도 메구로구 시모메구로 1-1-15</v>
          </cell>
          <cell r="N368" t="str">
            <v>ปิกัสโซ่ สาขาเมกุโระ เอกิมาเอะ</v>
          </cell>
          <cell r="O368" t="str">
            <v>1-1-15 ชิโมเมกุโระ เขตเมกุโระ โตเกียว</v>
          </cell>
          <cell r="P368" t="str">
            <v>0570-090-021</v>
          </cell>
          <cell r="Q368">
            <v>35.633893992195702</v>
          </cell>
          <cell r="R368">
            <v>139.71429449676</v>
          </cell>
          <cell r="S368" t="str">
            <v>24時間営業</v>
          </cell>
          <cell r="U368" t="str">
            <v>24時間営業-0:00</v>
          </cell>
        </row>
        <row r="369">
          <cell r="A369">
            <v>509</v>
          </cell>
          <cell r="B369" t="str">
            <v>MEGAドン・キホーテ習志野店</v>
          </cell>
          <cell r="C369" t="str">
            <v>274-0071</v>
          </cell>
          <cell r="D369" t="str">
            <v>千葉県</v>
          </cell>
          <cell r="E369" t="str">
            <v>千葉県船橋市習志野4-5-5</v>
          </cell>
          <cell r="F369" t="str">
            <v>MEGA Don Quijote Narashino Store</v>
          </cell>
          <cell r="G369" t="str">
            <v>4-5-5 Narashino, Funabashi-shi, Chiba</v>
          </cell>
          <cell r="H369" t="str">
            <v>MEGA唐吉诃德 习志野店</v>
          </cell>
          <cell r="I369" t="str">
            <v>千叶县 船桥市习志野4-5-5</v>
          </cell>
          <cell r="J369" t="str">
            <v>MEG唐吉訶德習志野店</v>
          </cell>
          <cell r="K369" t="str">
            <v>千葉縣 船橋市習志野4-5-5</v>
          </cell>
          <cell r="L369" t="str">
            <v>MEGA 돈키호테 나라시노점</v>
          </cell>
          <cell r="M369" t="str">
            <v>치바현 후나바시시 나라시노 4-5-5</v>
          </cell>
          <cell r="N369" t="str">
            <v>เมก้าดองกิโฮเต้ สาขาฟุนาบาชินาราชิโนะ</v>
          </cell>
          <cell r="O369" t="str">
            <v>4-5-5 นาราชิโนะ เมืองฟูนาบาชิ จังหวัดชิบะ</v>
          </cell>
          <cell r="P369" t="str">
            <v>0570-090-311</v>
          </cell>
          <cell r="Q369">
            <v>35.7027788346333</v>
          </cell>
          <cell r="R369">
            <v>140.058256225598</v>
          </cell>
          <cell r="S369" t="str">
            <v>9:00</v>
          </cell>
          <cell r="T369" t="str">
            <v>2:00</v>
          </cell>
          <cell r="U369" t="str">
            <v>9:00-2:00</v>
          </cell>
        </row>
        <row r="370">
          <cell r="A370">
            <v>510</v>
          </cell>
          <cell r="B370" t="str">
            <v>ピカソ川崎銀柳街店</v>
          </cell>
          <cell r="C370" t="str">
            <v>210-0007</v>
          </cell>
          <cell r="D370" t="str">
            <v>神奈川県</v>
          </cell>
          <cell r="E370" t="str">
            <v>神奈川県川崎市川崎区駅前本町4-12</v>
          </cell>
          <cell r="F370" t="str">
            <v>Picasso Kawasaki Ginryugai Store</v>
          </cell>
          <cell r="G370" t="str">
            <v>4-12 Ekimaehoncho, Kawasaki-ku, Kawasaki-shi, Kanagawa</v>
          </cell>
          <cell r="H370" t="str">
            <v>唐吉诃德 毕加索川崎银柳街店</v>
          </cell>
          <cell r="I370" t="str">
            <v>神奈川县 川崎市川崎区站前本町4-12</v>
          </cell>
          <cell r="J370" t="str">
            <v>唐吉訶德畢卡索川崎銀柳街店</v>
          </cell>
          <cell r="K370" t="str">
            <v>神奈川縣 川崎市川崎區站前本町4-12</v>
          </cell>
          <cell r="L370" t="str">
            <v>돈키호테 피카소 카와사키 긴류가이점</v>
          </cell>
          <cell r="M370" t="str">
            <v>카나가와현 가와사키시 가와사키구 에키마에혼쵸 4-12</v>
          </cell>
          <cell r="N370" t="str">
            <v>ปิกัสโซ่ สาขาคาวาซากิกินริวไก</v>
          </cell>
          <cell r="O370" t="str">
            <v>4-12 เอกิมาเอะฮอนโช คาวาซากิ-คุ คาวาซากิ-ชิ คานากาว่า</v>
          </cell>
          <cell r="P370" t="str">
            <v>0570-090-511</v>
          </cell>
          <cell r="Q370">
            <v>35.529896260216901</v>
          </cell>
          <cell r="R370">
            <v>139.69945881209799</v>
          </cell>
          <cell r="S370" t="str">
            <v>24時間営業</v>
          </cell>
          <cell r="U370" t="str">
            <v>24時間営業-0:00</v>
          </cell>
        </row>
        <row r="371">
          <cell r="A371">
            <v>511</v>
          </cell>
          <cell r="B371" t="str">
            <v>情熱職人東松山店</v>
          </cell>
          <cell r="C371" t="str">
            <v>355-0073</v>
          </cell>
          <cell r="D371" t="str">
            <v>埼玉県</v>
          </cell>
          <cell r="E371" t="str">
            <v>埼玉県東松山市上野本1871-1</v>
          </cell>
          <cell r="F371" t="str">
            <v>Jounetsu Shokunin Higashimatsuyama Store</v>
          </cell>
          <cell r="G371" t="str">
            <v>1871-1 Kaminomoto, Higashimatsuyama-shi, Saitama</v>
          </cell>
          <cell r="H371" t="str">
            <v>唐吉诃德 情热职人东松山店</v>
          </cell>
          <cell r="I371" t="str">
            <v>埼玉县 东松山市上野本1871-1</v>
          </cell>
          <cell r="J371" t="str">
            <v>唐吉訶德情熱職人東松山店</v>
          </cell>
          <cell r="K371" t="str">
            <v>埼玉縣 東松山市上野本1871-1</v>
          </cell>
          <cell r="L371" t="str">
            <v>돈키호테 정열직인 히가시 마츠야마점</v>
          </cell>
          <cell r="M371" t="str">
            <v>사이타마현 히가시마츠야마시 카미노모토 1871-1</v>
          </cell>
          <cell r="N371" t="str">
            <v>โจเน็ทสึโชคุนิน สาขาฮิงาชิมัทสึยามะ</v>
          </cell>
          <cell r="O371" t="str">
            <v>1871-1 คามิโนโมโตะ เมืองฮิงาชิมัตสึยามะ จังหวัดไซตามะ</v>
          </cell>
          <cell r="P371" t="str">
            <v>0493-27-3011</v>
          </cell>
          <cell r="Q371">
            <v>36.026851895629001</v>
          </cell>
          <cell r="R371">
            <v>139.40531175628999</v>
          </cell>
          <cell r="S371" t="str">
            <v>6:00</v>
          </cell>
          <cell r="T371" t="str">
            <v>23:00</v>
          </cell>
          <cell r="U371" t="str">
            <v>6:00-23:00</v>
          </cell>
        </row>
        <row r="372">
          <cell r="A372">
            <v>512</v>
          </cell>
          <cell r="B372" t="str">
            <v>西鉄久留米店</v>
          </cell>
          <cell r="C372" t="str">
            <v>830-0034</v>
          </cell>
          <cell r="D372" t="str">
            <v>福岡県</v>
          </cell>
          <cell r="E372" t="str">
            <v>福岡県久留米市大手町1-1</v>
          </cell>
          <cell r="F372" t="str">
            <v>Don Quijote Nishitetsu Kurume Store</v>
          </cell>
          <cell r="G372" t="str">
            <v>1-1 Otemachi, Kurume-Shi, Fukuoka</v>
          </cell>
          <cell r="H372" t="str">
            <v>唐吉诃德 西铁久留米店</v>
          </cell>
          <cell r="I372" t="str">
            <v>福冈县 久留米市大手町1-1</v>
          </cell>
          <cell r="J372" t="str">
            <v>唐吉訶德西鐵久留米店</v>
          </cell>
          <cell r="K372" t="str">
            <v>福岡縣 久留米市大手町1-1</v>
          </cell>
          <cell r="L372" t="str">
            <v>돈키호테 니시테츠 구루메점</v>
          </cell>
          <cell r="M372" t="str">
            <v>후쿠오카현 구루메시 오오테마치 1-1</v>
          </cell>
          <cell r="N372" t="str">
            <v>ดองกิโฮเต้ สาขานิชิเททสึคุรุเมะ</v>
          </cell>
          <cell r="O372" t="str">
            <v>1-1 โอเทมาจิ เมืองคุรุเมะ ฟุกุโอกะ</v>
          </cell>
          <cell r="P372" t="str">
            <v>0570-090-611</v>
          </cell>
          <cell r="Q372">
            <v>33.313362334534098</v>
          </cell>
          <cell r="R372">
            <v>130.52263686785199</v>
          </cell>
          <cell r="S372" t="str">
            <v>8:00</v>
          </cell>
          <cell r="T372" t="str">
            <v>1:00</v>
          </cell>
          <cell r="U372" t="str">
            <v>8:00-1:00</v>
          </cell>
        </row>
        <row r="373">
          <cell r="A373">
            <v>513</v>
          </cell>
          <cell r="B373" t="str">
            <v>MEGAドン・キホーテ港山下総本店</v>
          </cell>
          <cell r="C373" t="str">
            <v>231-0801</v>
          </cell>
          <cell r="D373" t="str">
            <v>神奈川県</v>
          </cell>
          <cell r="E373" t="str">
            <v>神奈川県横浜市中区新山下1-2-8</v>
          </cell>
          <cell r="F373" t="str">
            <v>MEGA Don Quijote Minatoyama Shimosa Honten</v>
          </cell>
          <cell r="G373" t="str">
            <v>1-2-8 Shinyamashita Naka-ku, Yokohama-shi, Kanagawa</v>
          </cell>
          <cell r="H373" t="str">
            <v>MEGA唐吉诃德 港山下总本店</v>
          </cell>
          <cell r="I373" t="str">
            <v>神奈川县 横滨市中区新山下1-2-8</v>
          </cell>
          <cell r="J373" t="str">
            <v>MEGA唐吉訶德港山下總本店</v>
          </cell>
          <cell r="K373" t="str">
            <v>神奈川縣 橫濱市中區新山下1-2-8</v>
          </cell>
          <cell r="L373" t="str">
            <v>MEGA 돈키호테 미나토 야마시타 총본점</v>
          </cell>
          <cell r="M373" t="str">
            <v>카나가와현 요코하마시 신야마시타 1-2-8</v>
          </cell>
          <cell r="N373" t="str">
            <v>เมก้า ดองกิโฮเต้ มินาโตะ ยามาชิตะ โซฮงเทน</v>
          </cell>
          <cell r="O373" t="str">
            <v>1-2-8 ชินยามาชิตะ นากา-คุ, โยโกฮาม่า-ชิ, คานากาว่า</v>
          </cell>
          <cell r="P373" t="str">
            <v>0570-090-711</v>
          </cell>
          <cell r="Q373">
            <v>35.442393413442197</v>
          </cell>
          <cell r="R373">
            <v>139.65403573908401</v>
          </cell>
          <cell r="S373" t="str">
            <v>8:00</v>
          </cell>
          <cell r="T373" t="str">
            <v>3:00</v>
          </cell>
          <cell r="U373" t="str">
            <v>8:00-3:00</v>
          </cell>
        </row>
        <row r="374">
          <cell r="A374">
            <v>514</v>
          </cell>
          <cell r="B374" t="str">
            <v>越前武生インター店</v>
          </cell>
          <cell r="C374" t="str">
            <v>915-0094</v>
          </cell>
          <cell r="D374" t="str">
            <v>福井県</v>
          </cell>
          <cell r="E374" t="str">
            <v>福井県越前市横市町24-14-1</v>
          </cell>
          <cell r="F374" t="str">
            <v>Don Quijote Echizen Takefu Interchange Store</v>
          </cell>
          <cell r="G374" t="str">
            <v>24-14-1 Yokoichicho ,Echizen-shi, Fukui</v>
          </cell>
          <cell r="H374" t="str">
            <v>唐吉诃德 越前武生Inter店</v>
          </cell>
          <cell r="I374" t="str">
            <v>福井县 越前市横市町24-14-1</v>
          </cell>
          <cell r="J374" t="str">
            <v>唐吉訶德越前武生Inter店</v>
          </cell>
          <cell r="K374" t="str">
            <v>福井縣 越前市橫市町24-14-1</v>
          </cell>
          <cell r="L374" t="str">
            <v>돈키호테 에치젠 타케후 인터점</v>
          </cell>
          <cell r="M374" t="str">
            <v>후쿠이현 에치젠시 요코이치쵸 24-14-1</v>
          </cell>
          <cell r="N374" t="str">
            <v>ดองกิโฮเต้ เอจิเซนทาเคะฟุ อินเตอร์</v>
          </cell>
          <cell r="O374" t="str">
            <v>24-14-1 โยโคอิจิโช เอจิเซ็นชิ ฟุกุอิ</v>
          </cell>
          <cell r="P374" t="str">
            <v>0570-090-811</v>
          </cell>
          <cell r="Q374">
            <v>35.908818331869099</v>
          </cell>
          <cell r="R374">
            <v>136.19313789677</v>
          </cell>
          <cell r="S374" t="str">
            <v>9:00</v>
          </cell>
          <cell r="T374" t="str">
            <v>2:00</v>
          </cell>
          <cell r="U374" t="str">
            <v>9:00-2:00</v>
          </cell>
        </row>
        <row r="375">
          <cell r="A375">
            <v>515</v>
          </cell>
          <cell r="B375" t="str">
            <v>ミチドンキ NEOPASA清水店</v>
          </cell>
          <cell r="C375" t="str">
            <v>424-0302</v>
          </cell>
          <cell r="D375" t="str">
            <v>静岡県</v>
          </cell>
          <cell r="E375" t="str">
            <v>静岡県静岡市清水区小河内885-15</v>
          </cell>
          <cell r="F375" t="str">
            <v>Michi Donki NEOPASA Shimizu Store</v>
          </cell>
          <cell r="G375" t="str">
            <v>885-15 Kogouchi, Shimizu-ku, Shizuoka-shi, Shizuoka</v>
          </cell>
          <cell r="H375" t="str">
            <v>唐吉诃德 michidonki NEOPAS清水店</v>
          </cell>
          <cell r="I375" t="str">
            <v>静冈县 静冈市清水区小河内885-15</v>
          </cell>
          <cell r="J375" t="str">
            <v>唐吉訶德michidonki NEOPAS清水店</v>
          </cell>
          <cell r="K375" t="str">
            <v>静岡縣 靜岡市清水區小河内885-15</v>
          </cell>
          <cell r="L375" t="str">
            <v>돈키호테 미치돈키 NEOPASA 시미즈점</v>
          </cell>
          <cell r="M375" t="str">
            <v>시즈오카현 시즈오카시 시미즈구 코고우치 885-15</v>
          </cell>
          <cell r="N375" t="str">
            <v>มิจิดองกิ สาขา NEOPASA ชิมิซุ</v>
          </cell>
          <cell r="O375" t="str">
            <v>885-15 โคโกอุจิ เขตชิมิซึ เมืองชิซูโอกะ จังหวัดชิซูโอกะ</v>
          </cell>
          <cell r="P375" t="str">
            <v>0570-091-131</v>
          </cell>
          <cell r="Q375">
            <v>35.131591270347101</v>
          </cell>
          <cell r="R375">
            <v>138.51262326790899</v>
          </cell>
          <cell r="S375" t="str">
            <v>9:00</v>
          </cell>
          <cell r="T375" t="str">
            <v>21:00</v>
          </cell>
          <cell r="U375" t="str">
            <v>9:00-21:00</v>
          </cell>
        </row>
        <row r="376">
          <cell r="A376">
            <v>516</v>
          </cell>
          <cell r="B376" t="str">
            <v>須賀川店</v>
          </cell>
          <cell r="C376" t="str">
            <v>962-0006</v>
          </cell>
          <cell r="D376" t="str">
            <v>福島県</v>
          </cell>
          <cell r="E376" t="str">
            <v>福島県須賀川市山寺道76番</v>
          </cell>
          <cell r="F376" t="str">
            <v>Don Quijote Sukagawa Store</v>
          </cell>
          <cell r="G376" t="str">
            <v>76 Yamaderamichi, Sukagawa-shi, Fukushima</v>
          </cell>
          <cell r="H376" t="str">
            <v>唐吉诃德 须贺川店</v>
          </cell>
          <cell r="I376" t="str">
            <v>福岛县 须贺市山寺道76号</v>
          </cell>
          <cell r="J376" t="str">
            <v>唐吉訶德須賀川店</v>
          </cell>
          <cell r="K376" t="str">
            <v>福島縣 須賀市山寺道76號</v>
          </cell>
          <cell r="L376" t="str">
            <v>돈키호테 스카가와점</v>
          </cell>
          <cell r="M376" t="str">
            <v>후쿠시마현 스카가와시 야마데라미치 76</v>
          </cell>
          <cell r="N376" t="str">
            <v>ดองกิโฮเต้ สาขาสุคะกะวะ</v>
          </cell>
          <cell r="O376" t="str">
            <v>76 ยามาเดะระมิจิ เมืองซูคางาวะ จังหวัดฟุกุชิมะ</v>
          </cell>
          <cell r="P376" t="str">
            <v>0570-091-141</v>
          </cell>
          <cell r="Q376">
            <v>37.302654405444699</v>
          </cell>
          <cell r="R376">
            <v>140.36790693785699</v>
          </cell>
          <cell r="S376" t="str">
            <v>9:00</v>
          </cell>
          <cell r="T376" t="str">
            <v>2:00</v>
          </cell>
          <cell r="U376" t="str">
            <v>9:00-2:00</v>
          </cell>
        </row>
        <row r="377">
          <cell r="A377">
            <v>517</v>
          </cell>
          <cell r="B377" t="str">
            <v>下通り店</v>
          </cell>
          <cell r="C377" t="str">
            <v>860-0801</v>
          </cell>
          <cell r="D377" t="str">
            <v>熊本県</v>
          </cell>
          <cell r="E377" t="str">
            <v>熊本県熊本市中央区安政町5-27</v>
          </cell>
          <cell r="F377" t="str">
            <v>Don Quijote Shimo-dori Store</v>
          </cell>
          <cell r="G377" t="str">
            <v>5-27 Ansei-machi, Chuo-ku, Kumamoto-shi, Kumamoto</v>
          </cell>
          <cell r="H377" t="str">
            <v>唐吉诃德 熊本下通店</v>
          </cell>
          <cell r="I377" t="str">
            <v>熊本县 熊本市中央区安政町5-27</v>
          </cell>
          <cell r="J377" t="str">
            <v>唐吉訶德熊本下通店</v>
          </cell>
          <cell r="K377" t="str">
            <v>熊本縣 熊本市中央區安政町5-27</v>
          </cell>
          <cell r="L377" t="str">
            <v>돈키호테 시모도오리점</v>
          </cell>
          <cell r="M377" t="str">
            <v>쿠마모토현 쿠마모토시 츄오구 안세이마치 5-27</v>
          </cell>
          <cell r="N377" t="str">
            <v>ดองกิโฮเต้ ชิโมโทริ</v>
          </cell>
          <cell r="O377" t="str">
            <v>5-27 อันเซอิมาจิ ชูโอกุ เมืองคุมาโมโตะ จังหวัดคุมาโมโตะ</v>
          </cell>
          <cell r="P377" t="str">
            <v>0570-091-211</v>
          </cell>
          <cell r="Q377">
            <v>32.801574909943298</v>
          </cell>
          <cell r="R377">
            <v>130.70893078133099</v>
          </cell>
          <cell r="S377" t="str">
            <v>9:00</v>
          </cell>
          <cell r="T377" t="str">
            <v>5:00</v>
          </cell>
          <cell r="U377" t="str">
            <v>9:00-5:00</v>
          </cell>
        </row>
        <row r="378">
          <cell r="A378">
            <v>518</v>
          </cell>
          <cell r="B378" t="str">
            <v>ららぽーと立川立飛店</v>
          </cell>
          <cell r="C378" t="str">
            <v>190-0015</v>
          </cell>
          <cell r="D378" t="str">
            <v>東京都</v>
          </cell>
          <cell r="E378" t="str">
            <v>東京都立川市泉町935番地-1</v>
          </cell>
          <cell r="F378" t="str">
            <v>Don Quijote LaLaport Tachikawa Tachihi Store</v>
          </cell>
          <cell r="G378" t="str">
            <v>935-1 Izumi-cho, Tachikawa-shi, Tokyo</v>
          </cell>
          <cell r="H378" t="str">
            <v>唐吉诃德 Lalaport立川立飞店</v>
          </cell>
          <cell r="I378" t="str">
            <v>东京都 立川市泉町935-1 3层3250区域</v>
          </cell>
          <cell r="J378" t="str">
            <v>唐吉訶德Lalaport立川立飛店</v>
          </cell>
          <cell r="K378" t="str">
            <v>東京都 立川市泉町935-1 3層3250區畫</v>
          </cell>
          <cell r="L378" t="str">
            <v>돈키호테 라라포트 타치카와 타치히점</v>
          </cell>
          <cell r="M378" t="str">
            <v>도쿄도 타치카와시 이즈미쵸 935-1</v>
          </cell>
          <cell r="N378" t="str">
            <v>ดองกิโฮเต้ สาขาลาลาพอร์ท ทาจิกาวะจิฮิ</v>
          </cell>
          <cell r="O378" t="str">
            <v>935-1 อิซุมิโช ทาจิกาวะชิ โตเกียว</v>
          </cell>
          <cell r="P378" t="str">
            <v>0570-091-311</v>
          </cell>
          <cell r="Q378">
            <v>35.712481917976802</v>
          </cell>
          <cell r="R378">
            <v>139.41747246792801</v>
          </cell>
          <cell r="S378" t="str">
            <v>10:00</v>
          </cell>
          <cell r="T378" t="str">
            <v>21:00</v>
          </cell>
          <cell r="U378" t="str">
            <v>10:00-21:00</v>
          </cell>
        </row>
        <row r="379">
          <cell r="A379">
            <v>519</v>
          </cell>
          <cell r="B379" t="str">
            <v>MEGAドン・キホーテ八代店</v>
          </cell>
          <cell r="C379" t="str">
            <v>866-0073</v>
          </cell>
          <cell r="D379" t="str">
            <v>熊本県</v>
          </cell>
          <cell r="E379" t="str">
            <v>熊本県八代市本野町2050</v>
          </cell>
          <cell r="F379" t="str">
            <v>MEGA Don Quijote Yatsushiro Store</v>
          </cell>
          <cell r="G379" t="str">
            <v>2050 Honnomachi, Yatsushiro-shi, Kumamoto</v>
          </cell>
          <cell r="H379" t="str">
            <v>MEGA唐吉诃德 八代店</v>
          </cell>
          <cell r="I379" t="str">
            <v>熊本县 八代市本野町2050</v>
          </cell>
          <cell r="J379" t="str">
            <v>MEGA唐吉訶德八代店</v>
          </cell>
          <cell r="K379" t="str">
            <v>熊本縣 八代市本野町2050</v>
          </cell>
          <cell r="L379" t="str">
            <v>MEGA 돈키호테 야츠시로점</v>
          </cell>
          <cell r="M379" t="str">
            <v>쿠마모토현 야츠시로시 혼노마치 2050</v>
          </cell>
          <cell r="N379" t="str">
            <v>เมก้า ดองกิโฮเต้ ยาทสึชิโระ</v>
          </cell>
          <cell r="O379" t="str">
            <v>2050 ฮอนโนะมาจิ เมืองยัตสึชิโระ จังหวัดคุมาโมโตะ</v>
          </cell>
          <cell r="P379" t="str">
            <v>0570-091-411</v>
          </cell>
          <cell r="Q379">
            <v>32.482411774550499</v>
          </cell>
          <cell r="R379">
            <v>130.607756096662</v>
          </cell>
          <cell r="S379" t="str">
            <v>10:00</v>
          </cell>
          <cell r="T379" t="str">
            <v>1:00</v>
          </cell>
          <cell r="U379" t="str">
            <v>10:00-1:00</v>
          </cell>
        </row>
        <row r="380">
          <cell r="A380">
            <v>520</v>
          </cell>
          <cell r="B380" t="str">
            <v>MEGAドン・キホーテ甲府店</v>
          </cell>
          <cell r="C380" t="str">
            <v>400-0043</v>
          </cell>
          <cell r="D380" t="str">
            <v>山梨県</v>
          </cell>
          <cell r="E380" t="str">
            <v>山梨県甲府市国母6-5-2</v>
          </cell>
          <cell r="F380" t="str">
            <v>MEGA Don Quijote Kofu store</v>
          </cell>
          <cell r="G380" t="str">
            <v>6-5-2 Kokub, Kofu-shi, Yamanashi</v>
          </cell>
          <cell r="H380" t="str">
            <v>MEGA唐吉诃德 甲府店</v>
          </cell>
          <cell r="I380" t="str">
            <v>山梨县 甲府市国母6-5-2</v>
          </cell>
          <cell r="J380" t="str">
            <v>MEGA唐吉訶德甲府店</v>
          </cell>
          <cell r="K380" t="str">
            <v>山梨縣 甲府市國母6-5-2</v>
          </cell>
          <cell r="L380" t="str">
            <v>MEGA 돈키호테 코후점</v>
          </cell>
          <cell r="M380" t="str">
            <v>야마나시현 코후시 코쿠보 6-5-2</v>
          </cell>
          <cell r="N380" t="str">
            <v>เมก้า ดองกิโฮเต้ สาขาโคฟุ</v>
          </cell>
          <cell r="O380" t="str">
            <v>6-5-2 โคคุบ เมืองโคฟุ จังหวัดยามานาชิ</v>
          </cell>
          <cell r="P380" t="str">
            <v>0570-091-601</v>
          </cell>
          <cell r="Q380">
            <v>35.635210677100901</v>
          </cell>
          <cell r="R380">
            <v>138.55660306550899</v>
          </cell>
          <cell r="S380">
            <v>0.33333333333333331</v>
          </cell>
          <cell r="T380" t="str">
            <v>2:00</v>
          </cell>
          <cell r="U380" t="str">
            <v>8:00-2:00</v>
          </cell>
        </row>
        <row r="381">
          <cell r="A381">
            <v>521</v>
          </cell>
          <cell r="B381" t="str">
            <v>MEGAドン・キホーテUNY 美濃加茂店</v>
          </cell>
          <cell r="C381" t="str">
            <v>505-0023</v>
          </cell>
          <cell r="D381" t="str">
            <v>岐阜県</v>
          </cell>
          <cell r="E381" t="str">
            <v>岐阜県美濃加茂市野笹町2-5-65</v>
          </cell>
          <cell r="F381" t="str">
            <v>MEGA Don Quijote UNY Minokamo store</v>
          </cell>
          <cell r="G381" t="str">
            <v>2-5-65 nozasacyou, minokamo-shi, Gifu</v>
          </cell>
          <cell r="H381" t="str">
            <v>MEGA唐吉诃德 UNY美浓加茂店</v>
          </cell>
          <cell r="I381" t="str">
            <v>岐阜县 美浓加茂市野笹町2-5-65</v>
          </cell>
          <cell r="J381" t="str">
            <v>MEGA唐吉訶德UNY美濃加茂店</v>
          </cell>
          <cell r="K381" t="str">
            <v>岐阜縣 美濃加茂市笹町2-5-65</v>
          </cell>
          <cell r="L381" t="str">
            <v>MEGA 돈키호테 UNY 미노카모점</v>
          </cell>
          <cell r="M381" t="str">
            <v>기후현 미노카모시 노자사쵸 2-5-65</v>
          </cell>
          <cell r="N381" t="str">
            <v>เมก้า ดองกิ โฮเต้ ยูเอ็นวาย มิโนกาโมะ</v>
          </cell>
          <cell r="O381" t="str">
            <v>2-5-65 โนซาซากิโย เมืองมิโนะคาโม จังหวัดกิฟุ</v>
          </cell>
          <cell r="P381" t="str">
            <v>0570-091-611</v>
          </cell>
          <cell r="Q381">
            <v>35.443765994541202</v>
          </cell>
          <cell r="R381">
            <v>137.03913479675401</v>
          </cell>
          <cell r="S381" t="str">
            <v>8:00</v>
          </cell>
          <cell r="T381" t="str">
            <v>0:00</v>
          </cell>
          <cell r="U381" t="str">
            <v>8:00-0:00</v>
          </cell>
        </row>
        <row r="382">
          <cell r="A382">
            <v>522</v>
          </cell>
          <cell r="B382" t="str">
            <v>MEGAドン・キホーテUNY桃花台店</v>
          </cell>
          <cell r="C382" t="str">
            <v>485-0814</v>
          </cell>
          <cell r="D382" t="str">
            <v>愛知県</v>
          </cell>
          <cell r="E382" t="str">
            <v>愛知県小牧市古雅1-1</v>
          </cell>
          <cell r="F382" t="str">
            <v>MEGA Don Quijote UNY Tokadai store</v>
          </cell>
          <cell r="G382" t="str">
            <v>1-1 Koga, Komaki-shi, Aichi</v>
          </cell>
          <cell r="H382" t="str">
            <v>MEGA唐吉诃德 UNY桃花台</v>
          </cell>
          <cell r="I382" t="str">
            <v>爱知县 小牧市古雅1-1</v>
          </cell>
          <cell r="J382" t="str">
            <v>MEGA唐吉訶德UNY桃花台</v>
          </cell>
          <cell r="K382" t="str">
            <v>愛知縣 小牧市古雅1-1</v>
          </cell>
          <cell r="L382" t="str">
            <v>MEGA 돈키호테 UNY 토카다이점</v>
          </cell>
          <cell r="M382" t="str">
            <v>아이치현 코마키시 코가 1-1</v>
          </cell>
          <cell r="N382" t="str">
            <v>เมก้าดองกิ โฮเต้ ยูเอ็นวายโทกะไดเท็น</v>
          </cell>
          <cell r="O382" t="str">
            <v>1-1 โคกะ เมืองโคมากิ จังหวัดไอจิ</v>
          </cell>
          <cell r="P382" t="str">
            <v>0570-092-511</v>
          </cell>
          <cell r="Q382">
            <v>35.301289453062701</v>
          </cell>
          <cell r="R382">
            <v>136.98235869675</v>
          </cell>
          <cell r="S382" t="str">
            <v>8:00</v>
          </cell>
          <cell r="T382" t="str">
            <v>23:00</v>
          </cell>
          <cell r="U382" t="str">
            <v>8:00-23:00</v>
          </cell>
        </row>
        <row r="383">
          <cell r="A383">
            <v>523</v>
          </cell>
          <cell r="B383" t="str">
            <v>MEGAドン・キホーテUNY 福井店</v>
          </cell>
          <cell r="C383" t="str">
            <v>918-8067</v>
          </cell>
          <cell r="D383" t="str">
            <v>福井県</v>
          </cell>
          <cell r="E383" t="str">
            <v>福井県福井市飯塚町11-111</v>
          </cell>
          <cell r="F383" t="str">
            <v>MEGA Don Quijote UNY Fukui store</v>
          </cell>
          <cell r="G383" t="str">
            <v>11-111 Iizukacho, Fukui-shi, Fukui</v>
          </cell>
          <cell r="H383" t="str">
            <v>MEGA唐吉诃德 UNY福井店</v>
          </cell>
          <cell r="I383" t="str">
            <v>福井县 福井市饭冢町11-111</v>
          </cell>
          <cell r="J383" t="str">
            <v>MEGA唐吉訶德UNY福井店</v>
          </cell>
          <cell r="K383" t="str">
            <v>福井縣 福井市飯塚町11-111</v>
          </cell>
          <cell r="L383" t="str">
            <v>MEGA 돈키호테 UNY 후쿠이점</v>
          </cell>
          <cell r="M383" t="str">
            <v>후쿠이현 후쿠이시 이이즈카쵸 11-111</v>
          </cell>
          <cell r="N383" t="str">
            <v xml:space="preserve">เมก้า ดองกิ โฮเต้ ยูเอ็นวาย ฟุกุอิ </v>
          </cell>
          <cell r="O383" t="str">
            <v>11-111 อีซึกะโช เมืองฟุกุอิ จังหวัดฟุกุอิ</v>
          </cell>
          <cell r="P383" t="str">
            <v>0570-092-611</v>
          </cell>
          <cell r="Q383">
            <v>36.0659990450118</v>
          </cell>
          <cell r="R383">
            <v>136.183222696775</v>
          </cell>
          <cell r="S383" t="str">
            <v>8:00</v>
          </cell>
          <cell r="T383" t="str">
            <v>0:00</v>
          </cell>
          <cell r="U383" t="str">
            <v>8:00-0:00</v>
          </cell>
        </row>
        <row r="384">
          <cell r="A384">
            <v>524</v>
          </cell>
          <cell r="B384" t="str">
            <v>MEGAドン・キホーテUNY 小牧店</v>
          </cell>
          <cell r="C384" t="str">
            <v>485-0046</v>
          </cell>
          <cell r="D384" t="str">
            <v>愛知県</v>
          </cell>
          <cell r="E384" t="str">
            <v>愛知県小牧市堀の内三丁目15番地</v>
          </cell>
          <cell r="F384" t="str">
            <v>MEGA Don Quijote UNY Komaki store</v>
          </cell>
          <cell r="G384" t="str">
            <v>3-15 Horinouchi, Komaki-shi, Aichi</v>
          </cell>
          <cell r="H384" t="str">
            <v>MEGA唐吉诃德 UNY小牧店</v>
          </cell>
          <cell r="I384" t="str">
            <v>爱知县 小牧市堀之内3-15</v>
          </cell>
          <cell r="J384" t="str">
            <v>MEGA唐吉訶德UNY小牧店</v>
          </cell>
          <cell r="K384" t="str">
            <v>愛知縣 小牧市堀之內3-15</v>
          </cell>
          <cell r="L384" t="str">
            <v>MEGA 돈키호테 UNY 코마키점</v>
          </cell>
          <cell r="M384" t="str">
            <v>아이치현 코마키시 호리노우치 3-15</v>
          </cell>
          <cell r="N384" t="str">
            <v>เมก้า ดองกิโฮเต้ ยูเอ็นวาย โคะมากิ</v>
          </cell>
          <cell r="O384" t="str">
            <v>3-15 โฮริโนะอุจิ เมืองโคมากิ จังหวัดไอจิ</v>
          </cell>
          <cell r="P384" t="str">
            <v>0570-092-711</v>
          </cell>
          <cell r="Q384">
            <v>35.2896908020154</v>
          </cell>
          <cell r="R384">
            <v>136.91265978140899</v>
          </cell>
          <cell r="S384" t="str">
            <v>8:00</v>
          </cell>
          <cell r="T384" t="str">
            <v>0:00</v>
          </cell>
          <cell r="U384" t="str">
            <v>8:00-0:00</v>
          </cell>
        </row>
        <row r="385">
          <cell r="A385">
            <v>525</v>
          </cell>
          <cell r="B385" t="str">
            <v>MEGAドン・キホーテUNY岐阜店</v>
          </cell>
          <cell r="C385" t="str">
            <v>500-8462</v>
          </cell>
          <cell r="D385" t="str">
            <v>岐阜県</v>
          </cell>
          <cell r="E385" t="str">
            <v>岐阜県岐阜市加納神明町六丁目1番地\N</v>
          </cell>
          <cell r="F385" t="str">
            <v>MEGA Don Quijote UNY Gifu store</v>
          </cell>
          <cell r="G385" t="str">
            <v>6-1 Kanoshimmei-cho, Gifu-shi, Gifu</v>
          </cell>
          <cell r="H385" t="str">
            <v>MEGA唐吉诃德 UNY岐阜店</v>
          </cell>
          <cell r="I385" t="str">
            <v>岐阜县 岐阜市加纳神明町6-1</v>
          </cell>
          <cell r="J385" t="str">
            <v>MEGA唐吉訶德UNY岐阜店</v>
          </cell>
          <cell r="K385" t="str">
            <v>岐阜縣 岐阜市加納神明町6-1</v>
          </cell>
          <cell r="L385" t="str">
            <v>MEGA 돈키호테 UNY 기후점</v>
          </cell>
          <cell r="M385" t="str">
            <v>기후현 기후시 카노신메이쵸 6-1</v>
          </cell>
          <cell r="N385" t="str">
            <v>เมก้า ดองกิ โฮเต้ ยูเอ็นวาย กิฟุ</v>
          </cell>
          <cell r="O385" t="str">
            <v>6-1 คาโนชิมเมอิโช เมืองกิฟุ จังหวัดกิฟุ</v>
          </cell>
          <cell r="P385" t="str">
            <v>0570-092-811</v>
          </cell>
          <cell r="Q385">
            <v>35.401500253529903</v>
          </cell>
          <cell r="R385">
            <v>136.74880735257699</v>
          </cell>
          <cell r="S385" t="str">
            <v>9:00</v>
          </cell>
          <cell r="T385" t="str">
            <v>0:00</v>
          </cell>
          <cell r="U385" t="str">
            <v>9:00-0:00</v>
          </cell>
        </row>
        <row r="386">
          <cell r="A386">
            <v>526</v>
          </cell>
          <cell r="B386" t="str">
            <v>MEGAドン・キホーテUNY 大口店</v>
          </cell>
          <cell r="C386" t="str">
            <v>480-0145</v>
          </cell>
          <cell r="D386" t="str">
            <v>愛知県</v>
          </cell>
          <cell r="E386" t="str">
            <v>愛知県丹羽郡大口町丸2丁目36番地</v>
          </cell>
          <cell r="F386" t="str">
            <v>MEGA Don Quijote UNY Oguchi store</v>
          </cell>
          <cell r="G386" t="str">
            <v>2-36 Maru, Oguchicyo, Niwagun, Aichi</v>
          </cell>
          <cell r="H386" t="str">
            <v>MEGA唐吉诃德 UNY大口店</v>
          </cell>
          <cell r="I386" t="str">
            <v>爱知县 丹羽郡大口町丸2-36</v>
          </cell>
          <cell r="J386" t="str">
            <v>MEGA唐吉訶德UNY大口店</v>
          </cell>
          <cell r="K386" t="str">
            <v>愛知縣 丹羽郡大口町丸2-36</v>
          </cell>
          <cell r="L386" t="str">
            <v>MEGA 돈키호테 UNY 오오구치점</v>
          </cell>
          <cell r="M386" t="str">
            <v>아이치현 니와군 오오구치쵸 마루 2-36</v>
          </cell>
          <cell r="N386" t="str">
            <v>เมก้า ดองกิ โฮเต้ UNY โอกุจิ</v>
          </cell>
          <cell r="O386" t="str">
            <v>2-36 มารุ โอกุจิ นิวะกุน ไอจิ</v>
          </cell>
          <cell r="P386" t="str">
            <v>0570-093-411</v>
          </cell>
          <cell r="Q386">
            <v>35.3307000727077</v>
          </cell>
          <cell r="R386">
            <v>136.90575123907999</v>
          </cell>
          <cell r="S386" t="str">
            <v>8:00</v>
          </cell>
          <cell r="T386" t="str">
            <v>0:00</v>
          </cell>
          <cell r="U386" t="str">
            <v>8:00-0:00</v>
          </cell>
        </row>
        <row r="387">
          <cell r="A387">
            <v>527</v>
          </cell>
          <cell r="B387" t="str">
            <v>今治店</v>
          </cell>
          <cell r="C387" t="str">
            <v>799-1506</v>
          </cell>
          <cell r="D387" t="str">
            <v>愛媛県</v>
          </cell>
          <cell r="E387" t="str">
            <v>愛媛県今治市東村1-14-2</v>
          </cell>
          <cell r="F387" t="str">
            <v>Don Quijote Imabari store</v>
          </cell>
          <cell r="G387" t="str">
            <v>1-14-2 Higashimura, imabari-shi, Ehime</v>
          </cell>
          <cell r="H387" t="str">
            <v>唐吉诃德 今治店</v>
          </cell>
          <cell r="I387" t="str">
            <v>爱媛县 今治市东村1-14-2</v>
          </cell>
          <cell r="J387" t="str">
            <v>唐吉訶德今治店</v>
          </cell>
          <cell r="K387" t="str">
            <v>愛媛縣 今治市東村1-14-2</v>
          </cell>
          <cell r="L387" t="str">
            <v>돈키호테 이마바리점</v>
          </cell>
          <cell r="M387" t="str">
            <v>에히메현 이마바리시 히가시무라 1-14-2</v>
          </cell>
          <cell r="N387" t="str">
            <v>ดองกิโฮเต้ สาขาอิมาบาระ</v>
          </cell>
          <cell r="O387" t="str">
            <v>1-14-2 ฮิงาชิมูระ เมืองอิมาบาริ จังหวัดเอฮิเมะ</v>
          </cell>
          <cell r="P387" t="str">
            <v>0570-093-511</v>
          </cell>
          <cell r="Q387">
            <v>34.042081112376501</v>
          </cell>
          <cell r="R387">
            <v>133.02771439671</v>
          </cell>
          <cell r="S387" t="str">
            <v>9:00</v>
          </cell>
          <cell r="T387" t="str">
            <v>2:00</v>
          </cell>
          <cell r="U387" t="str">
            <v>9:00-2:00</v>
          </cell>
        </row>
        <row r="388">
          <cell r="A388">
            <v>528</v>
          </cell>
          <cell r="B388" t="str">
            <v>MEGAドン・キホーテUNY 市原店</v>
          </cell>
          <cell r="C388" t="str">
            <v>299-0101</v>
          </cell>
          <cell r="D388" t="str">
            <v>千葉県</v>
          </cell>
          <cell r="E388" t="str">
            <v>千葉県市原市青柳北一丁目1番</v>
          </cell>
          <cell r="F388" t="str">
            <v>MEGA Don Quijote UNY Ichihara store</v>
          </cell>
          <cell r="G388" t="str">
            <v>44562 Aoyagikita, Ichihara shi, Chiba</v>
          </cell>
          <cell r="H388" t="str">
            <v>MEGA唐吉诃德 UNY市原店</v>
          </cell>
          <cell r="I388" t="str">
            <v>千叶县 市原市青柳北1-1</v>
          </cell>
          <cell r="J388" t="str">
            <v>MEGA唐吉訶德UNY市原店</v>
          </cell>
          <cell r="K388" t="str">
            <v>千葉縣 市原市青柳北1-1</v>
          </cell>
          <cell r="L388" t="str">
            <v>MEGA 돈키호테 UNY 이치하라점</v>
          </cell>
          <cell r="M388" t="str">
            <v>치바현 이치하라시 아오야기키타 1-1</v>
          </cell>
          <cell r="N388" t="str">
            <v>เมก้า ดองกิ โฮเต้ ยูเอ็นวาย อิชิฮาระ</v>
          </cell>
          <cell r="O388" t="str">
            <v>44562 อาโอยากิคิตะ เมืองอิชิฮาระ ชิบะ</v>
          </cell>
          <cell r="P388" t="str">
            <v>0570-093-611</v>
          </cell>
          <cell r="Q388">
            <v>35.514457738527199</v>
          </cell>
          <cell r="R388">
            <v>140.066089167922</v>
          </cell>
          <cell r="S388" t="str">
            <v>8:00</v>
          </cell>
          <cell r="T388" t="str">
            <v>0:00</v>
          </cell>
          <cell r="U388" t="str">
            <v>8:00-0:00</v>
          </cell>
        </row>
        <row r="389">
          <cell r="A389">
            <v>529</v>
          </cell>
          <cell r="B389" t="str">
            <v>MEGAドン・キホーテUNY稲沢東店</v>
          </cell>
          <cell r="C389" t="str">
            <v>492-8092</v>
          </cell>
          <cell r="D389" t="str">
            <v>愛知県</v>
          </cell>
          <cell r="E389" t="str">
            <v>愛知県稲沢市下津穂所1丁目1番地1</v>
          </cell>
          <cell r="F389" t="str">
            <v>MEGA Don Quijote UNY Inazawa Higashi store</v>
          </cell>
          <cell r="G389" t="str">
            <v>1-1-1 Orizuhodokoro Inazawa, Aichi</v>
          </cell>
          <cell r="H389" t="str">
            <v>MEGA唐吉诃德 UNY稻泽东店</v>
          </cell>
          <cell r="I389" t="str">
            <v>爱知县 稻泽市下津穂所1-1-1</v>
          </cell>
          <cell r="J389" t="str">
            <v>MEGA唐吉訶德UNY稻澤東店</v>
          </cell>
          <cell r="K389" t="str">
            <v>愛知縣 稲澤市下津穂所1-1-1</v>
          </cell>
          <cell r="L389" t="str">
            <v>MEGA 돈키호테 UNY 이나자와 히가시점</v>
          </cell>
          <cell r="M389" t="str">
            <v>아이치현 이나자와시 오리즈호도코로 1-1-1</v>
          </cell>
          <cell r="N389" t="str">
            <v>เมก้า ดองกิ โฮเต้ ยูเอ็นวาย อินาซะสะฮิกาชิ</v>
          </cell>
          <cell r="O389" t="str">
            <v>1-1-1 โอริสุโฮโดโคโระ อินาซาวะ, ไอจิ</v>
          </cell>
          <cell r="P389" t="str">
            <v>0570-094-311</v>
          </cell>
          <cell r="Q389">
            <v>35.259193036466002</v>
          </cell>
          <cell r="R389">
            <v>136.81937823907799</v>
          </cell>
          <cell r="S389" t="str">
            <v>8:00</v>
          </cell>
          <cell r="T389" t="str">
            <v>0:00</v>
          </cell>
          <cell r="U389" t="str">
            <v>8:00-0:00</v>
          </cell>
        </row>
        <row r="390">
          <cell r="A390">
            <v>530</v>
          </cell>
          <cell r="B390" t="str">
            <v>MEGAドン・キホーテUNY魚津店</v>
          </cell>
          <cell r="C390" t="str">
            <v>937-0851</v>
          </cell>
          <cell r="D390" t="str">
            <v>富山県</v>
          </cell>
          <cell r="E390" t="str">
            <v>富山県魚津市住吉600番地</v>
          </cell>
          <cell r="F390" t="str">
            <v>MEGA Don Quijote UNY Uozu store</v>
          </cell>
          <cell r="G390" t="str">
            <v>600 Smiyosi, Uozu-shi, Toyama</v>
          </cell>
          <cell r="H390" t="str">
            <v>MEGA唐吉诃德 UNY鱼津店</v>
          </cell>
          <cell r="I390" t="str">
            <v>富山县 鱼津市住吉600</v>
          </cell>
          <cell r="J390" t="str">
            <v>MEGA唐吉訶德 UNY魚津店</v>
          </cell>
          <cell r="K390" t="str">
            <v>富山縣 魚津市住吉600</v>
          </cell>
          <cell r="L390" t="str">
            <v>MEGA 돈키호테 UNY 우오즈점</v>
          </cell>
          <cell r="M390" t="str">
            <v>토야마현 우오즈시 스미요시 600</v>
          </cell>
          <cell r="N390" t="str">
            <v>เมก้า ดองกิ โฮเต้ ยูเอ๊นวาย อุโอสึเท็น</v>
          </cell>
          <cell r="O390" t="str">
            <v>600 ซูมิโยชิ เมืองอุโอซึ จังหวัดโทยามะ</v>
          </cell>
          <cell r="P390" t="str">
            <v>0570-094-411</v>
          </cell>
          <cell r="Q390">
            <v>36.806999762380798</v>
          </cell>
          <cell r="R390">
            <v>137.4061264968</v>
          </cell>
          <cell r="S390" t="str">
            <v>8:00</v>
          </cell>
          <cell r="T390" t="str">
            <v>0:00</v>
          </cell>
          <cell r="U390" t="str">
            <v>8:00-0:00</v>
          </cell>
        </row>
        <row r="391">
          <cell r="A391">
            <v>531</v>
          </cell>
          <cell r="B391" t="str">
            <v>MEGAドン・キホーテUNY富士吉原店</v>
          </cell>
          <cell r="C391" t="str">
            <v>417-0071</v>
          </cell>
          <cell r="D391" t="str">
            <v>静岡県</v>
          </cell>
          <cell r="E391" t="str">
            <v>静岡県富士市国久保2丁目1番10号</v>
          </cell>
          <cell r="F391" t="str">
            <v>MEGA Don Quijote UNY Fujiyoshiwara store</v>
          </cell>
          <cell r="G391" t="str">
            <v>10-1-2 Kunikubo, Fuji-shi, Shizuoka</v>
          </cell>
          <cell r="H391" t="str">
            <v>MEGA唐吉诃德 UNY富士吉原店</v>
          </cell>
          <cell r="I391" t="str">
            <v>静冈县 富士市国久保2-1-10</v>
          </cell>
          <cell r="J391" t="str">
            <v>MEGA唐吉訶德UNY富士吉原店</v>
          </cell>
          <cell r="K391" t="str">
            <v>静岡縣 富士市國久保2-1-10</v>
          </cell>
          <cell r="L391" t="str">
            <v>MEGA 돈키호테 UNY 후지 요시와라점</v>
          </cell>
          <cell r="M391" t="str">
            <v>시즈오카현 후지시 쿠니쿠보 2-1-10</v>
          </cell>
          <cell r="N391" t="str">
            <v xml:space="preserve"> เมก้า ดองกิ โฮเต้ ยูเอ็นวาย ฟูจิโยชิวะระเท็น</v>
          </cell>
          <cell r="O391" t="str">
            <v>10-1-2 คูนิคุโบะ เมืองฟูจิ จังหวัดชิซูโอกะ</v>
          </cell>
          <cell r="P391" t="str">
            <v>0570-094-511</v>
          </cell>
          <cell r="Q391">
            <v>35.1680865841371</v>
          </cell>
          <cell r="R391">
            <v>138.68083099674499</v>
          </cell>
          <cell r="S391" t="str">
            <v>8:00</v>
          </cell>
          <cell r="T391" t="str">
            <v>0:00</v>
          </cell>
          <cell r="U391" t="str">
            <v>8:00-0:00</v>
          </cell>
        </row>
        <row r="392">
          <cell r="A392">
            <v>532</v>
          </cell>
          <cell r="B392" t="str">
            <v>MEGAドン・キホーテUNY 納屋橋店</v>
          </cell>
          <cell r="C392" t="str">
            <v>460-0008</v>
          </cell>
          <cell r="D392" t="str">
            <v>愛知県</v>
          </cell>
          <cell r="E392" t="str">
            <v>愛知県名古屋市中区栄1丁目2番49号</v>
          </cell>
          <cell r="F392" t="str">
            <v>MEGA Don Quijote UNY Nayabashi store</v>
          </cell>
          <cell r="G392" t="str">
            <v>1-2-49 Sakae, Naka-ku, Nagoya-shi, Aichi</v>
          </cell>
          <cell r="H392" t="str">
            <v>MEGA唐吉诃德 UNY纳屋桥店</v>
          </cell>
          <cell r="I392" t="str">
            <v>爱知县 名古屋市中区荣1-2-49</v>
          </cell>
          <cell r="J392" t="str">
            <v>MEGA唐吉訶德UNY納屋橋店</v>
          </cell>
          <cell r="K392" t="str">
            <v>愛知縣 名古屋市中區榮1-2-49</v>
          </cell>
          <cell r="L392" t="str">
            <v>MEGA 돈키호테 UNY 나야바시점</v>
          </cell>
          <cell r="M392" t="str">
            <v>아이치현 나고야시 나카구 사카에 1-2-49</v>
          </cell>
          <cell r="N392" t="str">
            <v>เมก้า ดองกิ โฮเต้UNY นายาบาชิเท็น</v>
          </cell>
          <cell r="O392" t="str">
            <v>1-2-49 ซากาเอะ นากะ-คุ นาโกย่า-ชิ ไอจิ</v>
          </cell>
          <cell r="P392" t="str">
            <v>0570-094-611</v>
          </cell>
          <cell r="Q392">
            <v>35.1666922376507</v>
          </cell>
          <cell r="R392">
            <v>136.89296875441599</v>
          </cell>
          <cell r="S392" t="str">
            <v>10:00</v>
          </cell>
          <cell r="T392" t="str">
            <v>0:00</v>
          </cell>
          <cell r="U392" t="str">
            <v>10:00-0:00</v>
          </cell>
        </row>
        <row r="393">
          <cell r="A393">
            <v>533</v>
          </cell>
          <cell r="B393" t="str">
            <v>MEGAドン・キホーテUNY恵那店</v>
          </cell>
          <cell r="C393" t="str">
            <v>509-7203</v>
          </cell>
          <cell r="D393" t="str">
            <v>岐阜県</v>
          </cell>
          <cell r="E393" t="str">
            <v>岐阜県恵那市長島町正家二丁目2番地17</v>
          </cell>
          <cell r="F393" t="str">
            <v>MEGA Don Quijote UNY Ena store</v>
          </cell>
          <cell r="G393" t="str">
            <v>2-2-17 Osasimachoshouge, Ena-shi, Gifu</v>
          </cell>
          <cell r="H393" t="str">
            <v>MEGA唐吉诃德 UNY惠那店</v>
          </cell>
          <cell r="I393" t="str">
            <v>岐阜县 惠那市长岛町正家2-2-17</v>
          </cell>
          <cell r="J393" t="str">
            <v>MEGA唐吉訶德UNY惠那店</v>
          </cell>
          <cell r="K393" t="str">
            <v>岐阜縣 惠那市長島町正家2-2-17</v>
          </cell>
          <cell r="L393" t="str">
            <v>MEGA 돈키호테 UNY 에나점</v>
          </cell>
          <cell r="M393" t="str">
            <v>기후현 오사시 에나시 오사시마쵸 쇼게 2쵸메 2번지 17</v>
          </cell>
          <cell r="N393" t="str">
            <v>เมก้า ดองกิ โฮเต้ ยูเอ็นวาย เอะนะเท็น</v>
          </cell>
          <cell r="O393" t="str">
            <v>2-2-17 โอซาชิมะโชโชเงะ เมืองเอนะ จังหวัดกิฟุ</v>
          </cell>
          <cell r="P393" t="str">
            <v>0570-094-711</v>
          </cell>
          <cell r="Q393">
            <v>35.447872213744297</v>
          </cell>
          <cell r="R393">
            <v>137.41386612558901</v>
          </cell>
          <cell r="S393" t="str">
            <v>8:00</v>
          </cell>
          <cell r="T393" t="str">
            <v>0:00</v>
          </cell>
          <cell r="U393" t="str">
            <v>8:00-0:00</v>
          </cell>
        </row>
        <row r="394">
          <cell r="A394">
            <v>534</v>
          </cell>
          <cell r="B394" t="str">
            <v>MEGAドン・キホーテUNY豊明店</v>
          </cell>
          <cell r="C394" t="str">
            <v>470-1124</v>
          </cell>
          <cell r="D394" t="str">
            <v>愛知県</v>
          </cell>
          <cell r="E394" t="str">
            <v>愛知県豊明市三崎町井ノ花5番地の1</v>
          </cell>
          <cell r="F394" t="str">
            <v>MEGA Don Quijote UNY Toyoake store</v>
          </cell>
          <cell r="G394" t="str">
            <v>5-1 Misakichou inohana, Toyoake-shi, Aichi</v>
          </cell>
          <cell r="H394" t="str">
            <v>MEGA唐吉诃德 UNY丰明店</v>
          </cell>
          <cell r="I394" t="str">
            <v>爱知县 丰明市三崎町井之花5-1</v>
          </cell>
          <cell r="J394" t="str">
            <v>MEGA唐吉诃德 訶德UNY豐明店</v>
          </cell>
          <cell r="K394" t="str">
            <v>愛知縣 豐名市三崎町井之花5-1</v>
          </cell>
          <cell r="L394" t="str">
            <v>MEGA 돈키호테 UNY 토요아케점</v>
          </cell>
          <cell r="M394" t="str">
            <v>아이치현  토요아케시 미사키쵸 이노하나 5번지 1</v>
          </cell>
          <cell r="N394" t="str">
            <v>เมก้า กองกิ โฮเต้ ยูเอ็นวาย โทโยอะเกะเท็น</v>
          </cell>
          <cell r="O394" t="str">
            <v>5-1 มิซากิโจ อิโนะฮานะ เมืองโทโยอาเกะ จังหวัดไอจิ</v>
          </cell>
          <cell r="P394" t="str">
            <v>0570-094-811</v>
          </cell>
          <cell r="Q394">
            <v>35.051414670951999</v>
          </cell>
          <cell r="R394">
            <v>137.00730325441199</v>
          </cell>
          <cell r="S394" t="str">
            <v>8:00</v>
          </cell>
          <cell r="T394" t="str">
            <v>0:00</v>
          </cell>
          <cell r="U394" t="str">
            <v>8:00-0:00</v>
          </cell>
        </row>
        <row r="395">
          <cell r="A395">
            <v>535</v>
          </cell>
          <cell r="B395" t="str">
            <v>MEGAドン・キホーテ和泉中央店</v>
          </cell>
          <cell r="C395" t="str">
            <v>594-0041</v>
          </cell>
          <cell r="D395" t="str">
            <v>大阪府</v>
          </cell>
          <cell r="E395" t="str">
            <v>大阪府和泉市いぶき野5丁目6番17号</v>
          </cell>
          <cell r="F395" t="str">
            <v>MEGA Don Quijote Izumichuo store</v>
          </cell>
          <cell r="G395" t="str">
            <v>38520 Ibukino, Izumi-shi, Osaka</v>
          </cell>
          <cell r="H395" t="str">
            <v>MEGA唐吉诃德 和泉中央店</v>
          </cell>
          <cell r="I395" t="str">
            <v>大阪府 和泉市伊吹野5丁目6番17号</v>
          </cell>
          <cell r="J395" t="str">
            <v>MEGA唐吉訶德和泉中央店</v>
          </cell>
          <cell r="K395" t="str">
            <v>大阪府 和泉市いぶき野(Ibukino)5-6-17</v>
          </cell>
          <cell r="L395" t="str">
            <v>MEGA 돈키호테 이즈미츄오점</v>
          </cell>
          <cell r="M395" t="str">
            <v>오사카부 이즈미시 이부키노 5-6-17</v>
          </cell>
          <cell r="N395" t="str">
            <v>เมก้า ดองกิโฮเต้ อิซุมิจูโอ</v>
          </cell>
          <cell r="O395" t="str">
            <v>38520 อิบุกิโนะ อิซุมิชิ โอซาก้า</v>
          </cell>
          <cell r="P395" t="str">
            <v>0570-094-911</v>
          </cell>
          <cell r="Q395">
            <v>34.461102357170901</v>
          </cell>
          <cell r="R395">
            <v>135.459591796723</v>
          </cell>
          <cell r="S395" t="str">
            <v>9:00</v>
          </cell>
          <cell r="T395" t="str">
            <v>3:00</v>
          </cell>
          <cell r="U395" t="str">
            <v>9:00-3:00</v>
          </cell>
        </row>
        <row r="396">
          <cell r="A396">
            <v>536</v>
          </cell>
          <cell r="B396" t="str">
            <v>MEGAドン・キホーテUNY本庄店</v>
          </cell>
          <cell r="C396" t="str">
            <v>367-0048</v>
          </cell>
          <cell r="D396" t="str">
            <v>埼玉県</v>
          </cell>
          <cell r="E396" t="str">
            <v>埼玉県本庄市南1丁目2番10号</v>
          </cell>
          <cell r="F396" t="str">
            <v>MEGA Don Quijote UNY Honjo store</v>
          </cell>
          <cell r="G396" t="str">
            <v>40210 Minami, Honjo-Shi, Saitama</v>
          </cell>
          <cell r="H396" t="str">
            <v>MEGA唐吉诃德 UNY本庄店</v>
          </cell>
          <cell r="I396" t="str">
            <v>埼玉县 本庄市南1-2-10</v>
          </cell>
          <cell r="J396" t="str">
            <v>MEGA唐吉訶德UNY本庄店</v>
          </cell>
          <cell r="K396" t="str">
            <v>埼玉縣 本庄市南1-2-10</v>
          </cell>
          <cell r="L396" t="str">
            <v>MEGA 돈키호테 UNY 혼죠점</v>
          </cell>
          <cell r="M396" t="str">
            <v>사이타마현 혼죠시 미나미 1쵸메 2번 10호</v>
          </cell>
          <cell r="N396" t="str">
            <v>เมก้า ดองกิโฮเต้ ยูเอ็นวาย ฮงโจวเท็น</v>
          </cell>
          <cell r="O396" t="str">
            <v>40210 มินามิ, ฮอนโจชิ, ไซตามะ</v>
          </cell>
          <cell r="P396" t="str">
            <v>0570-095-311</v>
          </cell>
          <cell r="Q396">
            <v>36.236965433386899</v>
          </cell>
          <cell r="R396">
            <v>139.182679225616</v>
          </cell>
          <cell r="S396" t="str">
            <v>8:00</v>
          </cell>
          <cell r="T396" t="str">
            <v>0:00</v>
          </cell>
          <cell r="U396" t="str">
            <v>8:00-0:00</v>
          </cell>
        </row>
        <row r="397">
          <cell r="A397">
            <v>537</v>
          </cell>
          <cell r="B397" t="str">
            <v>MEGAドン・キホーテUNY 掛川店</v>
          </cell>
          <cell r="C397" t="str">
            <v>436-0043</v>
          </cell>
          <cell r="D397" t="str">
            <v>静岡県</v>
          </cell>
          <cell r="E397" t="str">
            <v>静岡県掛川市大池2826番地</v>
          </cell>
          <cell r="F397" t="str">
            <v>MEGA Don Quijote UNY Kakegawa store</v>
          </cell>
          <cell r="G397" t="str">
            <v>2826 Oike Kakegawa-shi, Shizuoka</v>
          </cell>
          <cell r="H397" t="str">
            <v>MEGA唐吉诃德 UNY挂川店</v>
          </cell>
          <cell r="I397" t="str">
            <v>静冈县 挂川市大池2826</v>
          </cell>
          <cell r="J397" t="str">
            <v>MEGA唐吉訶德UNY掛川店</v>
          </cell>
          <cell r="K397" t="str">
            <v>静岡縣 掛川市大池2826</v>
          </cell>
          <cell r="L397" t="str">
            <v>MEGA 돈키호테 UNY 카케가와점</v>
          </cell>
          <cell r="M397" t="str">
            <v>시즈오카현 가케가와시 오오이케 2826번지</v>
          </cell>
          <cell r="N397" t="str">
            <v>เมก้า ดองกิ โฮเต้ UNY คาเคกาวะ</v>
          </cell>
          <cell r="O397" t="str">
            <v>2826 โออิเกะ คาเคกาวะ-ชิ ชิซูโอกะ</v>
          </cell>
          <cell r="P397" t="str">
            <v>0570-036-211</v>
          </cell>
          <cell r="Q397">
            <v>34.772845140000001</v>
          </cell>
          <cell r="R397">
            <v>137.98955221</v>
          </cell>
          <cell r="S397" t="str">
            <v>8:00</v>
          </cell>
          <cell r="T397" t="str">
            <v>0:00</v>
          </cell>
          <cell r="U397" t="str">
            <v>8:00-0:00</v>
          </cell>
        </row>
        <row r="398">
          <cell r="A398">
            <v>538</v>
          </cell>
          <cell r="B398" t="str">
            <v>MEGAドン・キホーテUNY アラタマ店</v>
          </cell>
          <cell r="C398" t="str">
            <v>457-0007</v>
          </cell>
          <cell r="D398" t="str">
            <v>愛知県</v>
          </cell>
          <cell r="E398" t="str">
            <v>愛知県名古屋市南区駈上36922</v>
          </cell>
          <cell r="F398" t="str">
            <v>MEGA Don Quijote UNY Aratama store</v>
          </cell>
          <cell r="G398" t="str">
            <v>1-1-31 Kakeage, Minami-ku, Nagoya-shi, Aichi</v>
          </cell>
          <cell r="H398" t="str">
            <v>MEGA唐吉诃德 UNY Aratama店</v>
          </cell>
          <cell r="I398" t="str">
            <v>爱知县 名古屋市南区驱上1－1－31</v>
          </cell>
          <cell r="J398" t="str">
            <v>MEGA唐吉訶德UNY Aratama店</v>
          </cell>
          <cell r="K398" t="str">
            <v>愛知縣 名古屋市南區駈上1－1－31</v>
          </cell>
          <cell r="L398" t="str">
            <v>MEGA 돈키호테 UNY 아라타마점</v>
          </cell>
          <cell r="M398" t="str">
            <v>아이치현 나고야시 미나미구 카케아게 1-1-31</v>
          </cell>
          <cell r="N398" t="str">
            <v>เมก้า ดองกิ โฮเต้ ยูเอ็นวาย อะละตะมะเท็น</v>
          </cell>
          <cell r="O398" t="str">
            <v>1-1-31 คาเกะอาเกะ เขตมินามิ เมืองนาโกย่า จังหวัดไอจิ</v>
          </cell>
          <cell r="P398" t="str">
            <v>0570-096-511</v>
          </cell>
          <cell r="Q398">
            <v>35.115988479999999</v>
          </cell>
          <cell r="R398">
            <v>136.93754297999999</v>
          </cell>
          <cell r="S398" t="str">
            <v>8:00</v>
          </cell>
          <cell r="T398" t="str">
            <v>0:00</v>
          </cell>
          <cell r="U398" t="str">
            <v>8:00-0:00</v>
          </cell>
        </row>
        <row r="399">
          <cell r="A399">
            <v>539</v>
          </cell>
          <cell r="B399" t="str">
            <v>MEGAドン・キホーテUNY砺波店</v>
          </cell>
          <cell r="C399" t="str">
            <v>939-1363</v>
          </cell>
          <cell r="D399" t="str">
            <v>富山県</v>
          </cell>
          <cell r="E399" t="str">
            <v>富山県砺波市太郎丸三丁目69番地</v>
          </cell>
          <cell r="F399" t="str">
            <v>MEGA Don Quijote UNY Tonami store</v>
          </cell>
          <cell r="G399" t="str">
            <v>3-69 Taromaru, Tonami-shi, Toyama</v>
          </cell>
          <cell r="H399" t="str">
            <v>MEGA唐吉诃德 UNY砺波店</v>
          </cell>
          <cell r="I399" t="str">
            <v>富山县 砺波市太郎丸3-69</v>
          </cell>
          <cell r="J399" t="str">
            <v>MEGA唐吉訶德UNY砺波店</v>
          </cell>
          <cell r="K399" t="str">
            <v>富山縣 砺波市太郎丸3-69</v>
          </cell>
          <cell r="L399" t="str">
            <v>MEGA 돈키호테 UNY 도나미점</v>
          </cell>
          <cell r="M399" t="str">
            <v>토야마현 도나미시 타로마루 3초메 69번지</v>
          </cell>
          <cell r="N399" t="str">
            <v>เมก้า ดองกิ โฮเต้ ยูเอ็นวาย โทะนามิ</v>
          </cell>
          <cell r="O399" t="str">
            <v>3-69 ทาโรมารุ เมืองโทนามิ จังหวัดโทยามะ</v>
          </cell>
          <cell r="P399" t="str">
            <v>0570-043-211</v>
          </cell>
          <cell r="Q399">
            <v>36.62920312</v>
          </cell>
          <cell r="R399">
            <v>136.95886365999999</v>
          </cell>
          <cell r="S399" t="str">
            <v>8:00</v>
          </cell>
          <cell r="T399" t="str">
            <v>0:00</v>
          </cell>
          <cell r="U399" t="str">
            <v>8:00-0:00</v>
          </cell>
        </row>
        <row r="400">
          <cell r="A400">
            <v>540</v>
          </cell>
          <cell r="B400" t="str">
            <v>ドン・キホーテ アピタ宇都宮店</v>
          </cell>
          <cell r="C400" t="str">
            <v>321-0107</v>
          </cell>
          <cell r="D400" t="str">
            <v>栃木県</v>
          </cell>
          <cell r="E400" t="str">
            <v>栃木県宇都宮市江曽島本町22番7号</v>
          </cell>
          <cell r="F400" t="str">
            <v>Don Quijote Apita Utsunomiya store</v>
          </cell>
          <cell r="G400" t="str">
            <v>22-7 Esojimahoncho, Utsunomiya-shi, Tochigi</v>
          </cell>
          <cell r="H400" t="str">
            <v>唐吉诃德 APITA宇都宮店</v>
          </cell>
          <cell r="I400" t="str">
            <v>栃木县 宇都宫市江曾岛本町22-7</v>
          </cell>
          <cell r="J400" t="str">
            <v>唐吉訶德APITA宇都宮店</v>
          </cell>
          <cell r="K400" t="str">
            <v>栃木縣 宇都宮市江曽島本町22-7</v>
          </cell>
          <cell r="L400" t="str">
            <v>돈키호테 아피타 우츠노미야점</v>
          </cell>
          <cell r="M400" t="str">
            <v>토치기현 우츠노미야시 에소지마혼쵸 22-7</v>
          </cell>
          <cell r="N400" t="str">
            <v>ดองกิ โฮเต้ อะพีต้า อุสึโนะมิยะ</v>
          </cell>
          <cell r="O400" t="str">
            <v>22-7 เอโซจิมะฮอนโช เมืองอุสึโนมิยะ จังหวัดโทชิงิ</v>
          </cell>
          <cell r="P400" t="str">
            <v>0570-045-011</v>
          </cell>
          <cell r="Q400">
            <v>36.53163009</v>
          </cell>
          <cell r="R400">
            <v>139.86692339999999</v>
          </cell>
          <cell r="S400" t="str">
            <v>9:00</v>
          </cell>
          <cell r="T400" t="str">
            <v>22:00</v>
          </cell>
          <cell r="U400" t="str">
            <v>9:00-22:00</v>
          </cell>
        </row>
        <row r="401">
          <cell r="A401">
            <v>541</v>
          </cell>
          <cell r="B401" t="str">
            <v>MEGAドン・キホーテUNY 香久山店</v>
          </cell>
          <cell r="C401" t="str">
            <v>470-0134</v>
          </cell>
          <cell r="D401" t="str">
            <v>愛知県</v>
          </cell>
          <cell r="E401" t="str">
            <v>愛知県日進市香久山五丁目1801番地</v>
          </cell>
          <cell r="F401" t="str">
            <v>MEGA Don Quijote UNY Kaguyama store</v>
          </cell>
          <cell r="G401" t="str">
            <v>5-1801 Kaguyama, Nissin-shi, Aichi</v>
          </cell>
          <cell r="H401" t="str">
            <v>MEGA唐吉诃德 UNY香久山店</v>
          </cell>
          <cell r="I401" t="str">
            <v>爱知县 日进市香久山5-1801</v>
          </cell>
          <cell r="J401" t="str">
            <v>MEGA唐吉訶德UNY香久山店</v>
          </cell>
          <cell r="K401" t="str">
            <v>愛知縣 日進市香久山5-1801</v>
          </cell>
          <cell r="L401" t="str">
            <v>MEGA 돈키호테 UNY 카구야마점</v>
          </cell>
          <cell r="M401" t="str">
            <v>아이치현 닛신시 카구야마 5초메 1801번지</v>
          </cell>
          <cell r="N401" t="str">
            <v>เมก้า ดองกิ โฮเต้ ยูเอ็นวาย คางุยามะ</v>
          </cell>
          <cell r="O401" t="str">
            <v>5-1801 คางูยามะ นิชชิน-ชิ ไอจิ</v>
          </cell>
          <cell r="P401" t="str">
            <v>0570-046-911</v>
          </cell>
          <cell r="Q401">
            <v>35.142195559999998</v>
          </cell>
          <cell r="R401">
            <v>137.02709084</v>
          </cell>
          <cell r="S401" t="str">
            <v>8:00</v>
          </cell>
          <cell r="T401" t="str">
            <v>21:45</v>
          </cell>
          <cell r="U401" t="str">
            <v>8:00-21:45</v>
          </cell>
        </row>
        <row r="402">
          <cell r="A402">
            <v>542</v>
          </cell>
          <cell r="B402" t="str">
            <v>MEGAドン・キホーテUNY 吉良店</v>
          </cell>
          <cell r="C402" t="str">
            <v>444-0516</v>
          </cell>
          <cell r="D402" t="str">
            <v>愛知県</v>
          </cell>
          <cell r="E402" t="str">
            <v>愛知県西尾市吉良町吉田天笠桂16番地3</v>
          </cell>
          <cell r="F402" t="str">
            <v>MEGA Don Quijote UNY Kira store</v>
          </cell>
          <cell r="G402" t="str">
            <v>16-3 Tamonoki, Yoshida,  Kira-cho, Nishio-shi, Aichi</v>
          </cell>
          <cell r="H402" t="str">
            <v>MEGA唐吉诃德 UNY吉良店</v>
          </cell>
          <cell r="I402" t="str">
            <v>爱知县 西尾市吉良町吉田天笠桂16-3</v>
          </cell>
          <cell r="J402" t="str">
            <v>MEGA唐吉訶德UNY吉良店</v>
          </cell>
          <cell r="K402" t="str">
            <v>愛知縣 西尾市吉田天笠桂16-3</v>
          </cell>
          <cell r="L402" t="str">
            <v>MEGA 돈키호테 UNY 키라점</v>
          </cell>
          <cell r="M402" t="str">
            <v>아이치현 니시오시 키라쵸 요시다 타모노키 16-3</v>
          </cell>
          <cell r="N402" t="str">
            <v>เมก้าดองกิโฮเต้ UNY คิระ</v>
          </cell>
          <cell r="O402" t="str">
            <v>16-3 ทาโมโนกิ โยชิดะ คิระโช นิชิโอะชิ ไอจิ</v>
          </cell>
          <cell r="P402" t="str">
            <v>0570-550-490</v>
          </cell>
          <cell r="Q402">
            <v>34.801031000000002</v>
          </cell>
          <cell r="R402">
            <v>137.06326000000001</v>
          </cell>
          <cell r="S402" t="str">
            <v>8:00</v>
          </cell>
          <cell r="T402" t="str">
            <v>0:00</v>
          </cell>
          <cell r="U402" t="str">
            <v>8:00-0:00</v>
          </cell>
        </row>
        <row r="403">
          <cell r="A403">
            <v>545</v>
          </cell>
          <cell r="B403" t="str">
            <v>MEGAドン・キホーテUNY 高森店</v>
          </cell>
          <cell r="C403" t="str">
            <v>399-3101</v>
          </cell>
          <cell r="D403" t="str">
            <v>長野県</v>
          </cell>
          <cell r="E403" t="str">
            <v>長野県下伊那郡高森町山吹4515番地</v>
          </cell>
          <cell r="F403" t="str">
            <v>MEGA Don Quijote UNY Takamori store</v>
          </cell>
          <cell r="G403" t="str">
            <v>4515 Yamabuki, Takamorimachi, Shimoina-gun, Nagano</v>
          </cell>
          <cell r="H403" t="str">
            <v>MEGA唐吉诃德 UNY高森店</v>
          </cell>
          <cell r="I403" t="str">
            <v>长野县 下伊那郡高森町山吹4515</v>
          </cell>
          <cell r="J403" t="str">
            <v>MEGA唐吉訶德UNY高森店</v>
          </cell>
          <cell r="K403" t="str">
            <v>長野縣 下伊那郡高森町山吹4515</v>
          </cell>
          <cell r="L403" t="str">
            <v>MEGA 돈키호테 UNY 타카모리점</v>
          </cell>
          <cell r="M403" t="str">
            <v>나가노현 시모이나군 타카모리마치 야마부키 4515</v>
          </cell>
          <cell r="N403" t="str">
            <v>ดองกิ โฮเต้ UNY ทากะโมริ</v>
          </cell>
          <cell r="O403" t="str">
            <v>4515 ยามาบุกิ ทาคาโมริมาจิ ชิโมอินะกุน นากาโน</v>
          </cell>
          <cell r="P403" t="str">
            <v>0570-055-911</v>
          </cell>
          <cell r="Q403">
            <v>35.573179000000003</v>
          </cell>
          <cell r="R403">
            <v>137.89892900000001</v>
          </cell>
          <cell r="S403" t="str">
            <v>8:00</v>
          </cell>
          <cell r="T403" t="str">
            <v>0:00</v>
          </cell>
          <cell r="U403" t="str">
            <v>8:00-0:00</v>
          </cell>
        </row>
        <row r="404">
          <cell r="A404">
            <v>546</v>
          </cell>
          <cell r="B404" t="str">
            <v>MEGAドン・キホーテUNY 会津若松店</v>
          </cell>
          <cell r="C404" t="str">
            <v>965-0849</v>
          </cell>
          <cell r="D404" t="str">
            <v>福島県</v>
          </cell>
          <cell r="E404" t="str">
            <v>福島県会津若松市幕内南町9番10号</v>
          </cell>
          <cell r="F404" t="str">
            <v>MEGA Don Quijote UNY Aizuwakamatsu store</v>
          </cell>
          <cell r="G404" t="str">
            <v>9-10 Makuchiminamimachi, Aizuwakamatsu-shi, Fukushima</v>
          </cell>
          <cell r="H404" t="str">
            <v>MEGA唐吉诃德 UNY会津若松店</v>
          </cell>
          <cell r="I404" t="str">
            <v>福岛县 会津若松市幕内南町9-10</v>
          </cell>
          <cell r="J404" t="str">
            <v>MEGA唐吉訶德UNY會津若松店</v>
          </cell>
          <cell r="K404" t="str">
            <v>福島縣 會津若松市幕內南町9-10</v>
          </cell>
          <cell r="L404" t="str">
            <v>MEGA 돈키호테 UNY 아이즈 와카마츠점</v>
          </cell>
          <cell r="M404" t="str">
            <v>후쿠시마현 아이즈와카마츠시 마쿠우치 미나미마치 9-10</v>
          </cell>
          <cell r="N404" t="str">
            <v>เมก้า ดองกิ โฮเต้ UNY ไอซุวากะมัตสึ</v>
          </cell>
          <cell r="O404" t="str">
            <v>9-10 มาคุจิมินามิมาจิ เมืองไอสึวากามัตสึ จังหวัดฟุกุชิมะ</v>
          </cell>
          <cell r="P404" t="str">
            <v>0570-059-911</v>
          </cell>
          <cell r="Q404">
            <v>37.483519999999999</v>
          </cell>
          <cell r="R404">
            <v>139.90438800000001</v>
          </cell>
          <cell r="S404" t="str">
            <v>8:00</v>
          </cell>
          <cell r="T404" t="str">
            <v>0:00</v>
          </cell>
          <cell r="U404" t="str">
            <v>8:00-0:00</v>
          </cell>
        </row>
        <row r="405">
          <cell r="A405">
            <v>547</v>
          </cell>
          <cell r="B405" t="str">
            <v>MEGAドン・キホーテ篠路店</v>
          </cell>
          <cell r="C405" t="str">
            <v>002-8012</v>
          </cell>
          <cell r="D405" t="str">
            <v>北海道</v>
          </cell>
          <cell r="E405" t="str">
            <v>北海道札幌市北区太平12条36892</v>
          </cell>
          <cell r="F405" t="str">
            <v>MEGA Don Quijote Shinoji store</v>
          </cell>
          <cell r="G405" t="str">
            <v>1-1-1 Taihei 12-jo, Kita-ku, Sapporo-shi, Hokkaido</v>
          </cell>
          <cell r="H405" t="str">
            <v>MEGA唐吉诃德 篠路店</v>
          </cell>
          <cell r="I405" t="str">
            <v>北海道 札幌市北区太平12条1-1-1</v>
          </cell>
          <cell r="J405" t="str">
            <v>MEGA唐吉訶德篠路店</v>
          </cell>
          <cell r="K405" t="str">
            <v>北海道 札幌市北區太平12条1-1-1</v>
          </cell>
          <cell r="L405" t="str">
            <v>MEGA 돈키호테 삿포로 시노로점</v>
          </cell>
          <cell r="M405" t="str">
            <v>홋카이도 삿포로시 키타구 타이헤이 12죠 1-1-1</v>
          </cell>
          <cell r="N405" t="str">
            <v>เมก้า ดองกิโฮเต้ สาขาซัปโปโรชิโนะโระ</v>
          </cell>
          <cell r="O405" t="str">
            <v>1-1-1 ไทเฮ 12-โจ คิตะ-กุ ซัปโปโร-ชิ ฮอกไกโด</v>
          </cell>
          <cell r="P405" t="str">
            <v>0570-096-711</v>
          </cell>
          <cell r="Q405">
            <v>43.139625690000003</v>
          </cell>
          <cell r="R405">
            <v>141.34972422000001</v>
          </cell>
          <cell r="S405" t="str">
            <v>9:00</v>
          </cell>
          <cell r="T405">
            <v>4.1666666666666664E-2</v>
          </cell>
          <cell r="U405" t="str">
            <v>9:00-1:00</v>
          </cell>
        </row>
        <row r="406">
          <cell r="A406">
            <v>548</v>
          </cell>
          <cell r="B406" t="str">
            <v>MEGAドン・キホーテUNY精華台店</v>
          </cell>
          <cell r="C406" t="str">
            <v>619-0238</v>
          </cell>
          <cell r="D406" t="str">
            <v>京都府</v>
          </cell>
          <cell r="E406" t="str">
            <v>京都府相楽郡精華町精華台九丁目2番地4</v>
          </cell>
          <cell r="F406" t="str">
            <v>MEGA Don Quijote UNY Seikadai store</v>
          </cell>
          <cell r="G406" t="str">
            <v>9-2-4 Seikadai, Seika-cho, Soraku-gun, Kyoto</v>
          </cell>
          <cell r="H406" t="str">
            <v>MEGA唐吉诃德 UNY精华台店</v>
          </cell>
          <cell r="I406" t="str">
            <v>京都府 相乐郡精华町精华台9-2-4</v>
          </cell>
          <cell r="J406" t="str">
            <v>MEGA唐吉訶德UNY精華台店</v>
          </cell>
          <cell r="K406" t="str">
            <v>京都府 相樂郡精華町精華台9-2-4</v>
          </cell>
          <cell r="L406" t="str">
            <v>MEGA 돈키호테 UNY 세이카다이점</v>
          </cell>
          <cell r="M406" t="str">
            <v>교토부 소우라쿠군 세이카쵸 세이카다이 9-2-4</v>
          </cell>
          <cell r="N406" t="str">
            <v>เมก้า ดองกิโฮเต้ UNY เซอิกะได</v>
          </cell>
          <cell r="O406" t="str">
            <v>9-2-4 เซอิคาได เซอิคาโช โซราคุกุกุง เกียวโต</v>
          </cell>
          <cell r="P406" t="str">
            <v>0570-200-645</v>
          </cell>
          <cell r="Q406">
            <v>34.746579718509402</v>
          </cell>
          <cell r="R406">
            <v>135.77002573918799</v>
          </cell>
          <cell r="S406" t="str">
            <v>8:00</v>
          </cell>
          <cell r="T406" t="str">
            <v>0:00</v>
          </cell>
          <cell r="U406" t="str">
            <v>8:00-0:00</v>
          </cell>
        </row>
        <row r="407">
          <cell r="A407">
            <v>549</v>
          </cell>
          <cell r="B407" t="str">
            <v>MEGAドン・キホーテUNY江南店</v>
          </cell>
          <cell r="C407" t="str">
            <v>483-8321</v>
          </cell>
          <cell r="D407" t="str">
            <v>愛知県</v>
          </cell>
          <cell r="E407" t="str">
            <v>愛知県江南市村久野町瀬頭163番地</v>
          </cell>
          <cell r="F407" t="str">
            <v>MEGA Don Quijote UNY Konan store</v>
          </cell>
          <cell r="G407" t="str">
            <v>163 Segashira, Murakuno-cho, Konan-shi, Aichi</v>
          </cell>
          <cell r="H407" t="str">
            <v>MEGA唐吉诃德 UNY江南店</v>
          </cell>
          <cell r="I407" t="str">
            <v>爱知县 江南市村久野町濑头163番地</v>
          </cell>
          <cell r="J407" t="str">
            <v>MEGA唐吉訶德UNY江南店</v>
          </cell>
          <cell r="K407" t="str">
            <v>愛知縣 江南市村久野町瀨頭163番地</v>
          </cell>
          <cell r="L407" t="str">
            <v>MEGA 돈키호테 UNY 코우난점</v>
          </cell>
          <cell r="M407" t="str">
            <v>아이치현 코우난시 무라쿠노초 세가시라 163번지</v>
          </cell>
          <cell r="N407" t="str">
            <v>ร้าน MEGA ดองกิโฮเต้ UNY  KONAN</v>
          </cell>
          <cell r="O407" t="str">
            <v>163 เซกะชิระ มุระคุโนะโช โคนันชิ ไอจิ</v>
          </cell>
          <cell r="P407" t="str">
            <v>0570-066-911</v>
          </cell>
          <cell r="Q407">
            <v>35.354835779254998</v>
          </cell>
          <cell r="R407">
            <v>136.87369723867701</v>
          </cell>
          <cell r="S407" t="str">
            <v>8:00</v>
          </cell>
          <cell r="T407" t="str">
            <v>0:00</v>
          </cell>
          <cell r="U407" t="str">
            <v>8:00-0:00</v>
          </cell>
        </row>
        <row r="408">
          <cell r="A408">
            <v>550</v>
          </cell>
          <cell r="B408" t="str">
            <v>MEGAドン・キホーテUNY敦賀店</v>
          </cell>
          <cell r="C408" t="str">
            <v>914-0811</v>
          </cell>
          <cell r="D408" t="str">
            <v>福井県</v>
          </cell>
          <cell r="E408" t="str">
            <v>福井県敦賀市中央町1丁目5番5号</v>
          </cell>
          <cell r="F408" t="str">
            <v>MEGA Don Quijote UNY Tsuruga store</v>
          </cell>
          <cell r="G408" t="str">
            <v>1-5-5 Chuo-cho, Tsuruga-shi, Fukui</v>
          </cell>
          <cell r="H408" t="str">
            <v>MEGA唐吉诃德 UNY敦贺店</v>
          </cell>
          <cell r="I408" t="str">
            <v>福井县 敦贺市中央町1-5-5</v>
          </cell>
          <cell r="J408" t="str">
            <v>MEGA唐吉訶德UNY敦賀店</v>
          </cell>
          <cell r="K408" t="str">
            <v>福井縣 敦賀市中央町1-5-5</v>
          </cell>
          <cell r="L408" t="str">
            <v>MEGA 돈키호테 UNY 쓰루가점</v>
          </cell>
          <cell r="M408" t="str">
            <v>후쿠이현 쓰루가시 츄오쵸 1쵸메５번５호</v>
          </cell>
          <cell r="N408" t="str">
            <v>MEGA ดองกิโฮเต้ UNY ร้านทสึรุกะ</v>
          </cell>
          <cell r="O408" t="str">
            <v>1-5-5 ชูโอโช เมืองซึรุกะ จังหวัดฟุกุอิ</v>
          </cell>
          <cell r="P408" t="str">
            <v>0570-070-911</v>
          </cell>
          <cell r="Q408">
            <v>35.643611809963602</v>
          </cell>
          <cell r="R408">
            <v>136.05918378525601</v>
          </cell>
          <cell r="S408" t="str">
            <v>8:00</v>
          </cell>
          <cell r="T408" t="str">
            <v>0:00</v>
          </cell>
          <cell r="U408" t="str">
            <v>8:00-0:00</v>
          </cell>
        </row>
        <row r="409">
          <cell r="A409">
            <v>555</v>
          </cell>
          <cell r="B409" t="str">
            <v>MEGAドン・キホーテ札幌狸小路本店</v>
          </cell>
          <cell r="C409" t="str">
            <v>060-0063</v>
          </cell>
          <cell r="D409" t="str">
            <v>北海道</v>
          </cell>
          <cell r="E409" t="str">
            <v>北海道札幌市中央区南3条西 4-12-1</v>
          </cell>
          <cell r="F409" t="str">
            <v>MEGA Don Quijote Sapporo Tanukikoji Honten</v>
          </cell>
          <cell r="G409" t="str">
            <v>4-2-11 Minami nijonishi, Chuo-ku, Sapporo-shi, Hokkaido</v>
          </cell>
          <cell r="H409" t="str">
            <v>MEGA唐吉诃德 札幌狸小路本店</v>
          </cell>
          <cell r="I409" t="str">
            <v>北海道 札幌市中央区南3条西4-12-1</v>
          </cell>
          <cell r="J409" t="str">
            <v>MEGA唐吉訶德札幌狸小路本店</v>
          </cell>
          <cell r="K409" t="str">
            <v>北海道 札幌市中央區南3條西4-12-1</v>
          </cell>
          <cell r="L409" t="str">
            <v>MEGA 돈키호테 삿포로 타누키코지 본점</v>
          </cell>
          <cell r="M409" t="str">
            <v>홋카이도 삿포로시 츄오구 미나미3죠 니시4-12-1</v>
          </cell>
          <cell r="N409" t="str">
            <v>เมก้า ดองกิโฮเต้ ซัปโปโร ทานุคิโคจิ ฮองเทน・ คิตะคัง</v>
          </cell>
          <cell r="O409" t="str">
            <v>4-2-11 มินามิ นิโจนิชิ ชูโอ-กุ เมืองซัปโปโร ฮอกไกโด</v>
          </cell>
          <cell r="P409" t="str">
            <v>0570-096-811</v>
          </cell>
          <cell r="Q409">
            <v>43.057644279999998</v>
          </cell>
          <cell r="R409">
            <v>141.35220839999999</v>
          </cell>
          <cell r="S409" t="str">
            <v>24時間営業</v>
          </cell>
          <cell r="U409" t="str">
            <v>24時間営業-0:00</v>
          </cell>
        </row>
        <row r="410">
          <cell r="A410">
            <v>556</v>
          </cell>
          <cell r="B410" t="str">
            <v>ドン・キホーテUNY十四山店</v>
          </cell>
          <cell r="C410" t="str">
            <v>490-1406</v>
          </cell>
          <cell r="D410" t="str">
            <v>愛知県</v>
          </cell>
          <cell r="E410" t="str">
            <v>愛知県弥富市鍋平2丁目47番地</v>
          </cell>
          <cell r="F410" t="str">
            <v>Don Quijote UNY Jyushiyama store</v>
          </cell>
          <cell r="G410" t="str">
            <v>2-47 Nabehira, Yatomi-shi, Aichi</v>
          </cell>
          <cell r="H410" t="str">
            <v xml:space="preserve">唐吉诃德 UNY十四山店  </v>
          </cell>
          <cell r="I410" t="str">
            <v>爱知县 弥富市锅平2-47</v>
          </cell>
          <cell r="J410" t="str">
            <v>唐吉訶德UNY十四山店</v>
          </cell>
          <cell r="K410" t="str">
            <v>愛知縣 彌富市鍋平2-47</v>
          </cell>
          <cell r="L410" t="str">
            <v>돈키호테 UNY 쥬우시야마점</v>
          </cell>
          <cell r="M410" t="str">
            <v>아이치현 야토미시 나베히라 2쵸메47반치</v>
          </cell>
          <cell r="N410" t="str">
            <v>ดองกิโฮเต้ UNY สาขาจูชิยามะ</v>
          </cell>
          <cell r="O410" t="str">
            <v>2-47 นาเบฮิระ เมืองยาโตมิ จังหวัดไอจิ</v>
          </cell>
          <cell r="P410" t="str">
            <v>0570-000-650</v>
          </cell>
          <cell r="Q410">
            <v>35.115557988059102</v>
          </cell>
          <cell r="R410">
            <v>136.74401474566699</v>
          </cell>
          <cell r="S410" t="str">
            <v>9:00</v>
          </cell>
          <cell r="T410" t="str">
            <v>2:00</v>
          </cell>
          <cell r="U410" t="str">
            <v>9:00-2:00</v>
          </cell>
        </row>
        <row r="411">
          <cell r="A411">
            <v>557</v>
          </cell>
          <cell r="B411" t="str">
            <v>MEGAドン・キホーテUNY石和店</v>
          </cell>
          <cell r="C411" t="str">
            <v>406-0036</v>
          </cell>
          <cell r="D411" t="str">
            <v>山梨県</v>
          </cell>
          <cell r="E411" t="str">
            <v>山梨県笛吹市石和町窪中島154番地</v>
          </cell>
          <cell r="F411" t="str">
            <v>MEGA Don Quijote UNY Isawa store</v>
          </cell>
          <cell r="G411" t="str">
            <v>154 Kubonakajima, Isawa-cho, Fuefuki-shi, Yamanashi</v>
          </cell>
          <cell r="H411" t="str">
            <v>MEGA唐吉诃德 UNY石和店</v>
          </cell>
          <cell r="I411" t="str">
            <v>山梨县 笛吹市石和町洼中岛154</v>
          </cell>
          <cell r="J411" t="str">
            <v>MEGA唐吉訶德UNY石和店</v>
          </cell>
          <cell r="K411" t="str">
            <v>山梨縣 笛吹市石和町窪中島154</v>
          </cell>
          <cell r="L411" t="str">
            <v>MEGA 돈키호테 UNY 이사와점</v>
          </cell>
          <cell r="M411" t="str">
            <v>야마나시현 후에후키시 이사와쵸 쿠보나카지마 154</v>
          </cell>
          <cell r="N411" t="str">
            <v xml:space="preserve">เมก้า ดองกิ โฮเต้ UNY อิซาวะ </v>
          </cell>
          <cell r="O411" t="str">
            <v>154 คูโบนากาจิม่า อิซาวะโช ฟูเอฟูกิชิ ยามานาชิ</v>
          </cell>
          <cell r="P411" t="str">
            <v>0570-200-162</v>
          </cell>
          <cell r="Q411">
            <v>35.645789999999998</v>
          </cell>
          <cell r="R411">
            <v>138.63217</v>
          </cell>
          <cell r="S411" t="str">
            <v>8:00</v>
          </cell>
          <cell r="T411" t="str">
            <v>0:00</v>
          </cell>
          <cell r="U411" t="str">
            <v>8:00-0:00</v>
          </cell>
        </row>
        <row r="412">
          <cell r="A412">
            <v>558</v>
          </cell>
          <cell r="B412" t="str">
            <v>ドン・キホーテUNY碧南店</v>
          </cell>
          <cell r="C412" t="str">
            <v>447-0855</v>
          </cell>
          <cell r="D412" t="str">
            <v>愛知県</v>
          </cell>
          <cell r="E412" t="str">
            <v>愛知県碧南市天王町二丁目1番地</v>
          </cell>
          <cell r="F412" t="str">
            <v>Don Quijote UNY Hekinan</v>
          </cell>
          <cell r="G412" t="str">
            <v>44593 Tennocho , Hekinansi, Aichi</v>
          </cell>
          <cell r="H412" t="str">
            <v>MEGA唐吉诃德  UNY碧南店</v>
          </cell>
          <cell r="I412" t="str">
            <v>爱知县 碧南市天王町二丁目1番地</v>
          </cell>
          <cell r="J412" t="str">
            <v>MEGA唐吉訶德UNY碧南店</v>
          </cell>
          <cell r="K412" t="str">
            <v>愛知縣 碧南市天王町二丁目1番地</v>
          </cell>
          <cell r="L412" t="str">
            <v>MEGA 돈키호테 UNY 헤키난점</v>
          </cell>
          <cell r="M412" t="str">
            <v>아이치현 헤키난시 텐노쵸 2쵸메 1</v>
          </cell>
          <cell r="N412" t="str">
            <v>ดอนกิโฆเต้ UNY เฮกินัน</v>
          </cell>
          <cell r="O412" t="str">
            <v>44593 เทนโนโช เฮคินันชิ ไอจิ</v>
          </cell>
          <cell r="P412" t="str">
            <v>0570-021-556</v>
          </cell>
          <cell r="Q412">
            <v>34.888330000000003</v>
          </cell>
          <cell r="R412">
            <v>136.98841999999999</v>
          </cell>
          <cell r="S412" t="str">
            <v>9:00</v>
          </cell>
          <cell r="T412" t="str">
            <v>2:00</v>
          </cell>
          <cell r="U412" t="str">
            <v>9:00-2:00</v>
          </cell>
        </row>
        <row r="413">
          <cell r="A413">
            <v>559</v>
          </cell>
          <cell r="B413" t="str">
            <v>MEGAドン・キホーテ秦野店</v>
          </cell>
          <cell r="C413" t="str">
            <v>257-0015</v>
          </cell>
          <cell r="D413" t="str">
            <v>神奈川県</v>
          </cell>
          <cell r="E413" t="str">
            <v>神奈川県秦野市平沢 530-2</v>
          </cell>
          <cell r="F413" t="str">
            <v>MEGA Don Quijote Hadano store</v>
          </cell>
          <cell r="G413" t="str">
            <v>530-2 Hirasawa, Hadano shi, Kanagawa</v>
          </cell>
          <cell r="H413" t="str">
            <v>MEGA唐吉诃德  秦野店</v>
          </cell>
          <cell r="I413" t="str">
            <v>神奈川县 秦野市平泽530-2</v>
          </cell>
          <cell r="J413" t="str">
            <v>MEGA唐吉訶德秦野店</v>
          </cell>
          <cell r="K413" t="str">
            <v>神奈川縣 秦野市平澤530-2</v>
          </cell>
          <cell r="L413" t="str">
            <v>MEGA 돈키호테 하다노점</v>
          </cell>
          <cell r="M413" t="str">
            <v>카나가와현 하다노시 히라사와 530-2</v>
          </cell>
          <cell r="N413" t="str">
            <v>MEGA ดองกิโฮเต้ ฮาดาโนะ</v>
          </cell>
          <cell r="O413" t="str">
            <v>530-2 ฮิราซาวะ เมืองฮาดาโนะ คานากาว่า</v>
          </cell>
          <cell r="P413" t="str">
            <v>0570-097-211</v>
          </cell>
          <cell r="Q413">
            <v>35.374420299999997</v>
          </cell>
          <cell r="R413">
            <v>139.20378174999999</v>
          </cell>
          <cell r="S413" t="str">
            <v>9:00</v>
          </cell>
          <cell r="T413" t="str">
            <v>2:00</v>
          </cell>
          <cell r="U413" t="str">
            <v>9:00-2:00</v>
          </cell>
        </row>
        <row r="414">
          <cell r="A414">
            <v>560</v>
          </cell>
          <cell r="B414" t="str">
            <v>ドン・キホーテアピタ新守山店</v>
          </cell>
          <cell r="C414" t="str">
            <v>463-0070</v>
          </cell>
          <cell r="D414" t="str">
            <v>愛知県</v>
          </cell>
          <cell r="E414" t="str">
            <v>愛知県名古屋市守山区新守山2830番地</v>
          </cell>
          <cell r="F414" t="str">
            <v>Don Quijote Apita Shinmoriyama store</v>
          </cell>
          <cell r="G414" t="str">
            <v>2830 Shin-Moriyama, Moriyama-ku, Nagoya-shi, Aichi</v>
          </cell>
          <cell r="H414" t="str">
            <v>唐吉诃德  APITA新守山店</v>
          </cell>
          <cell r="I414" t="str">
            <v>爱知县 名古屋市守山区新守山2830番地</v>
          </cell>
          <cell r="J414" t="str">
            <v>唐吉訶德APITA新守山店</v>
          </cell>
          <cell r="K414" t="str">
            <v>愛知縣 名古屋市守山區新守山2830番地</v>
          </cell>
          <cell r="L414" t="str">
            <v>돈키호테 돈키호테 아피타 신모리야마점</v>
          </cell>
          <cell r="M414" t="str">
            <v>아이치현 나고야시 모리야마구 신모리야마 2830</v>
          </cell>
          <cell r="N414" t="str">
            <v>ร้านดองกิโฮเต้ อะปิตะ ชินโมริยามะ</v>
          </cell>
          <cell r="O414" t="str">
            <v>2830 ชินโมริยามะ โมริยามะ-คุ เมืองนาโกย่า จังหวัดไอจิ</v>
          </cell>
          <cell r="P414" t="str">
            <v>0570-015-144</v>
          </cell>
          <cell r="Q414">
            <v>35.205750000000002</v>
          </cell>
          <cell r="R414">
            <v>136.94837000000001</v>
          </cell>
          <cell r="S414" t="str">
            <v>9:00</v>
          </cell>
          <cell r="T414" t="str">
            <v>0:00</v>
          </cell>
          <cell r="U414" t="str">
            <v>9:00-0:00</v>
          </cell>
        </row>
        <row r="415">
          <cell r="A415">
            <v>562</v>
          </cell>
          <cell r="B415" t="str">
            <v>MEGAドン・キホーテUNY榛原店</v>
          </cell>
          <cell r="C415" t="str">
            <v>421-0421</v>
          </cell>
          <cell r="D415" t="str">
            <v>静岡県</v>
          </cell>
          <cell r="E415" t="str">
            <v>静岡県牧之原市細江字濱田1371番地1</v>
          </cell>
          <cell r="F415" t="str">
            <v>MEGA Don Quijote UNY Haibara store</v>
          </cell>
          <cell r="G415" t="str">
            <v>1371-1 Hamada, Hosoe, Makinohara-shi, Shizuoka</v>
          </cell>
          <cell r="H415" t="str">
            <v>MEGA唐吉诃德  UNY榛原店</v>
          </cell>
          <cell r="I415" t="str">
            <v>静冈县 牧之原市细江浜田1371-1</v>
          </cell>
          <cell r="J415" t="str">
            <v>MEGA唐吉訶德UNY榛原店</v>
          </cell>
          <cell r="K415" t="str">
            <v>静岡縣 牧之原市細江濱田1371-1</v>
          </cell>
          <cell r="L415" t="str">
            <v>MEGA 돈키호테 UNY 하이바라점</v>
          </cell>
          <cell r="M415" t="str">
            <v>시즈오카현 마키노하라시 호소에 하마다 1371-1</v>
          </cell>
          <cell r="N415" t="str">
            <v>เมกะ ดองกิ โฮเต้ ยูนี่ ไฮบาระ</v>
          </cell>
          <cell r="O415" t="str">
            <v>1371-1 ฮามาดะ โฮโซเอะ มากิโนะฮาระ-ชิ ชิซูโอกะ</v>
          </cell>
          <cell r="P415" t="str">
            <v>0570-550-274</v>
          </cell>
          <cell r="Q415">
            <v>34.750320000000002</v>
          </cell>
          <cell r="R415">
            <v>138.23974999999999</v>
          </cell>
          <cell r="S415" t="str">
            <v>8:00</v>
          </cell>
          <cell r="T415" t="str">
            <v>23:30</v>
          </cell>
          <cell r="U415" t="str">
            <v>8:00-23:30</v>
          </cell>
        </row>
        <row r="416">
          <cell r="A416">
            <v>563</v>
          </cell>
          <cell r="B416" t="str">
            <v>ドン・キホーテ アピタ四日市店</v>
          </cell>
          <cell r="C416" t="str">
            <v>510-0075</v>
          </cell>
          <cell r="D416" t="str">
            <v>三重県</v>
          </cell>
          <cell r="E416" t="str">
            <v>三重県四日市市安島1丁目3番31号</v>
          </cell>
          <cell r="F416" t="str">
            <v>Don Quijote Apita Yokkaichi store</v>
          </cell>
          <cell r="G416" t="str">
            <v>1-3-31 Yasujima, Yokkaichi-shi, Mie</v>
          </cell>
          <cell r="H416" t="str">
            <v>唐吉诃德  APITA四日市店</v>
          </cell>
          <cell r="I416" t="str">
            <v>三重县 四日市市安島1丁目3番31号</v>
          </cell>
          <cell r="J416" t="str">
            <v>唐吉訶德APITA四日市店</v>
          </cell>
          <cell r="K416" t="str">
            <v>三重縣 四日市市安島1丁目3番31号</v>
          </cell>
          <cell r="L416" t="str">
            <v>돈키호테 아피타 욧카이치점</v>
          </cell>
          <cell r="M416" t="str">
            <v>미에현 욧카이치시 야스시마 1초메 3번 31호</v>
          </cell>
          <cell r="N416" t="str">
            <v>ดอนกิโฆเต้ อะปิตะ ยกไกจิ</v>
          </cell>
          <cell r="O416" t="str">
            <v>1-3-31 ยาสุจิมะ เมืองยกไกอิจิ จังหวัดมิเอะ</v>
          </cell>
          <cell r="P416" t="str">
            <v>0570-010-038</v>
          </cell>
          <cell r="Q416">
            <v>34.968409999999999</v>
          </cell>
          <cell r="R416">
            <v>136.61664999999999</v>
          </cell>
          <cell r="S416" t="str">
            <v>9:00</v>
          </cell>
          <cell r="T416" t="str">
            <v>22:00</v>
          </cell>
          <cell r="U416" t="str">
            <v>9:00-22:00</v>
          </cell>
        </row>
        <row r="417">
          <cell r="A417">
            <v>564</v>
          </cell>
          <cell r="B417" t="str">
            <v>ドン・キホーテ アピタ長久手店</v>
          </cell>
          <cell r="C417" t="str">
            <v>480-1124</v>
          </cell>
          <cell r="D417" t="str">
            <v>愛知県</v>
          </cell>
          <cell r="E417" t="str">
            <v>愛知県長久手市戸田谷 901-1</v>
          </cell>
          <cell r="F417" t="str">
            <v>Don Quijote Apita Nagakute store</v>
          </cell>
          <cell r="G417" t="str">
            <v>901-1 Todagai, Nagakute-shi, Aichi</v>
          </cell>
          <cell r="H417" t="str">
            <v>唐吉诃德  APITA长久手</v>
          </cell>
          <cell r="I417" t="str">
            <v>爱知县 长久手市户田谷901-1</v>
          </cell>
          <cell r="J417" t="str">
            <v>唐吉訶德APITA長久手</v>
          </cell>
          <cell r="K417" t="str">
            <v>愛知縣 長久手市戶田谷901-1</v>
          </cell>
          <cell r="L417" t="str">
            <v>돈키호테 아피타 나가구테점</v>
          </cell>
          <cell r="M417" t="str">
            <v>아이치현 나가쿠테시 도다타니 901-1</v>
          </cell>
          <cell r="N417" t="str">
            <v>ดองกิโฮเต้ อพิตา นากาคุเตะ</v>
          </cell>
          <cell r="O417" t="str">
            <v>901-1 โทดาไก เมืองนากาคุเตะ จังหวัดไอจิ</v>
          </cell>
          <cell r="P417" t="str">
            <v>0570-01-1135</v>
          </cell>
          <cell r="Q417">
            <v>35.172559999999997</v>
          </cell>
          <cell r="R417">
            <v>137.03827000000001</v>
          </cell>
          <cell r="S417" t="str">
            <v>9:00</v>
          </cell>
          <cell r="T417" t="str">
            <v>21:30</v>
          </cell>
          <cell r="U417" t="str">
            <v>9:00-21:30</v>
          </cell>
        </row>
        <row r="418">
          <cell r="A418">
            <v>565</v>
          </cell>
          <cell r="B418" t="str">
            <v>MEGAドン・キホーテUNY矢作店</v>
          </cell>
          <cell r="C418" t="str">
            <v>444-0902</v>
          </cell>
          <cell r="D418" t="str">
            <v>愛知県</v>
          </cell>
          <cell r="E418" t="str">
            <v>愛知県岡崎市舳越町字神道35番地</v>
          </cell>
          <cell r="F418" t="str">
            <v>MEGA Don Quijote Yahagi store</v>
          </cell>
          <cell r="G418" t="str">
            <v>35 kanmichi, Hegoshi-cho, Okazaki-shi, Aichi</v>
          </cell>
          <cell r="H418" t="str">
            <v>MEGA唐吉诃德   UNY矢作店</v>
          </cell>
          <cell r="I418" t="str">
            <v>爱知县 冈崎市舳越町字神道35</v>
          </cell>
          <cell r="J418" t="str">
            <v>MEGA唐吉訶德  UNY矢作店</v>
          </cell>
          <cell r="K418" t="str">
            <v>愛知縣 岡崎市舳越町字神道35</v>
          </cell>
          <cell r="L418" t="str">
            <v>MEGA 돈키호테 UNY야하기점</v>
          </cell>
          <cell r="M418" t="str">
            <v>아이치현 오카자키시 헤고시초 아자 칸미치 35</v>
          </cell>
          <cell r="N418" t="str">
            <v>ร้าน MEGA ดองกิโฮเต้ ＵＮＹ สาขายาฮากิ</v>
          </cell>
          <cell r="O418" t="str">
            <v>35 คันมิจิ เฮโกชิโจ โอคาซากิชิ ไอจิ</v>
          </cell>
          <cell r="P418" t="str">
            <v>0570-015-020</v>
          </cell>
          <cell r="Q418">
            <v>34.978099999999998</v>
          </cell>
          <cell r="R418">
            <v>137.14095</v>
          </cell>
          <cell r="S418" t="str">
            <v>8:00</v>
          </cell>
          <cell r="T418" t="str">
            <v>0:00</v>
          </cell>
          <cell r="U418" t="str">
            <v>8:00-0:00</v>
          </cell>
        </row>
        <row r="419">
          <cell r="A419">
            <v>567</v>
          </cell>
          <cell r="B419" t="str">
            <v>ドン・キホーテアピタ木曽川店</v>
          </cell>
          <cell r="C419" t="str">
            <v>493-0001</v>
          </cell>
          <cell r="D419" t="str">
            <v>愛知県</v>
          </cell>
          <cell r="E419" t="str">
            <v>愛知県一宮市木曽川町黒田八ノ通51番地4</v>
          </cell>
          <cell r="F419" t="str">
            <v>Don Quijote APITA Kisogawa</v>
          </cell>
          <cell r="G419" t="str">
            <v>51-4 Hachino-tori, Kuroda, Kisogawa-cho, Ichinomiya-shi, Aichi</v>
          </cell>
          <cell r="H419" t="str">
            <v>唐吉诃德   APITA木曽川店</v>
          </cell>
          <cell r="I419" t="str">
            <v>愛知県一宮市木曽川町黒田八ノ通51番地4</v>
          </cell>
          <cell r="J419" t="str">
            <v>唐吉訶德APITA木曽川店</v>
          </cell>
          <cell r="K419" t="str">
            <v>愛知縣 愛知縣一宮市木曽川町黒田八ノ通51番地4</v>
          </cell>
          <cell r="L419" t="str">
            <v>돈키호테 아피타 기소가와점</v>
          </cell>
          <cell r="M419" t="str">
            <v xml:space="preserve"> 기소가와초 구로다 하치노도리 51-4 </v>
          </cell>
          <cell r="N419" t="str">
            <v>ดอนกิโฆเต้ อะปิตะ คิโซกาวะ</v>
          </cell>
          <cell r="O419" t="str">
            <v>51-4 ฮาจิโนะโทริ คุโรดะ คิโซกาวะโช อิจิโนะมิยะชิ ไอจิ</v>
          </cell>
          <cell r="P419" t="str">
            <v>0570-097-900</v>
          </cell>
          <cell r="Q419">
            <v>35.344540000000002</v>
          </cell>
          <cell r="R419">
            <v>136.79068699999999</v>
          </cell>
          <cell r="S419" t="e">
            <v>#N/A</v>
          </cell>
          <cell r="T419" t="e">
            <v>#N/A</v>
          </cell>
          <cell r="U419" t="e">
            <v>#N/A</v>
          </cell>
        </row>
        <row r="420">
          <cell r="A420">
            <v>568</v>
          </cell>
          <cell r="B420" t="str">
            <v>MEGAドン・キホーテ水口店</v>
          </cell>
          <cell r="C420" t="str">
            <v>528-0058</v>
          </cell>
          <cell r="D420" t="str">
            <v>滋賀県</v>
          </cell>
          <cell r="E420" t="str">
            <v>滋賀県甲賀市水口町北泉1丁目30番</v>
          </cell>
          <cell r="F420" t="str">
            <v>MEGA Don Quijote Mizuguchi store</v>
          </cell>
          <cell r="G420" t="str">
            <v>1-30 kitaizumi, Minakuchi-cho, Koka-shi, Shiga</v>
          </cell>
          <cell r="H420" t="str">
            <v>MEGA唐吉诃德  水口店</v>
          </cell>
          <cell r="I420" t="str">
            <v>滋贺县 甲贺市水口町北泉1-30</v>
          </cell>
          <cell r="J420" t="str">
            <v>MEGA唐吉訶德水口店</v>
          </cell>
          <cell r="K420" t="str">
            <v>滋賀縣 甲賀市水口町北泉1-30</v>
          </cell>
          <cell r="L420" t="str">
            <v>MEGA 돈키호테 미즈구치점</v>
          </cell>
          <cell r="M420" t="str">
            <v>시가현 코우카시 미즈구치쵸 키타이즈미 1-30</v>
          </cell>
          <cell r="N420" t="str">
            <v>เมก้า ดองกิโฮเต้ สาขาโคคามินะคุจิ</v>
          </cell>
          <cell r="O420" t="str">
            <v>1-30 คิตะอิซุมิ มินาคุจิโช เมืองโคกะ จังหวัดชิงะ</v>
          </cell>
          <cell r="P420" t="str">
            <v>0570-097-411</v>
          </cell>
          <cell r="Q420">
            <v>34.983843399999998</v>
          </cell>
          <cell r="R420">
            <v>136.14435309000001</v>
          </cell>
          <cell r="S420" t="str">
            <v>9:00</v>
          </cell>
          <cell r="T420" t="str">
            <v>2:00</v>
          </cell>
          <cell r="U420" t="str">
            <v>9:00-2:00</v>
          </cell>
        </row>
        <row r="421">
          <cell r="A421">
            <v>570</v>
          </cell>
          <cell r="B421" t="str">
            <v>MEGAドン・キホーテUNY大覚寺店</v>
          </cell>
          <cell r="C421" t="str">
            <v>425-0088</v>
          </cell>
          <cell r="D421" t="str">
            <v>静岡県</v>
          </cell>
          <cell r="E421" t="str">
            <v>静岡県焼津市大覚寺二丁目27番地15</v>
          </cell>
          <cell r="F421" t="str">
            <v>MEGA Don Quijote UNY Daikakuji Store</v>
          </cell>
          <cell r="G421" t="str">
            <v>2-27-15 Daikakuji, Yaizu-shi Shizuoka,JAPAN, 425-0088</v>
          </cell>
          <cell r="H421" t="str">
            <v>MEGA唐吉诃德  UNY大觉寺店</v>
          </cell>
          <cell r="I421" t="str">
            <v>静冈县 烧津市大觉寺2-27-15</v>
          </cell>
          <cell r="J421" t="str">
            <v>MEGA唐吉诃德 UNY大觉寺店</v>
          </cell>
          <cell r="K421" t="str">
            <v>静岡縣 燒津市大覺寺2-27-15</v>
          </cell>
          <cell r="L421" t="str">
            <v>MEGA 돈키호테 UNY 다이카쿠지점</v>
          </cell>
          <cell r="M421" t="str">
            <v>시즈오카현 야이즈시 다이카쿠지 2초메 27번지 15</v>
          </cell>
          <cell r="N421" t="str">
            <v>MEGA ดอนกิโฆเต้ ร้าน UNY ไดคาคุจิ</v>
          </cell>
          <cell r="O421" t="str">
            <v>2-27-15ไดคาคุจิ เมือง ยาอีซู จังหวัด ชิซูโอกะ</v>
          </cell>
          <cell r="P421" t="str">
            <v>0570-000-090</v>
          </cell>
          <cell r="Q421">
            <v>34.875839999999997</v>
          </cell>
          <cell r="R421">
            <v>138.29876999999999</v>
          </cell>
          <cell r="S421" t="str">
            <v>8:00</v>
          </cell>
          <cell r="T421" t="str">
            <v>0:00</v>
          </cell>
          <cell r="U421" t="str">
            <v>8:00-0:00</v>
          </cell>
        </row>
        <row r="422">
          <cell r="A422">
            <v>573</v>
          </cell>
          <cell r="B422" t="str">
            <v>MEGAドン・キホーテ福重店</v>
          </cell>
          <cell r="C422" t="str">
            <v>819-0041</v>
          </cell>
          <cell r="D422" t="str">
            <v>福岡県</v>
          </cell>
          <cell r="E422" t="str">
            <v>福岡県福岡市西区拾六町一丁目7番1号</v>
          </cell>
          <cell r="F422" t="str">
            <v>MEGA Don Quijote Fukushige store</v>
          </cell>
          <cell r="G422" t="str">
            <v>1-7-1 Jurokucho, Nishi-ku, Fukuoka-shi, Fukuoka</v>
          </cell>
          <cell r="H422" t="str">
            <v>MEGA唐吉诃德  福重店</v>
          </cell>
          <cell r="I422" t="str">
            <v>福冈县 福冈市西区拾六町1-7-1</v>
          </cell>
          <cell r="J422" t="str">
            <v>MEGA唐吉訶德福重店</v>
          </cell>
          <cell r="K422" t="str">
            <v>福岡縣 福岡市西區拾六町1-7-1</v>
          </cell>
          <cell r="L422" t="str">
            <v>MEGA 돈키호테 후쿠시게점</v>
          </cell>
          <cell r="M422" t="str">
            <v>후쿠오카현 후쿠오카시 니시구 쥬로쿠쵸 1-7-1</v>
          </cell>
          <cell r="N422" t="str">
            <v>เมก้า ดองกิโฮเต้ สาขาฟุกุโอกะฟุชิเงะ</v>
          </cell>
          <cell r="O422" t="str">
            <v>1-7-1 จูโรคุโช นิชิ-กุ เมืองฟุกุโอกะ ฟุกุโอกะ</v>
          </cell>
          <cell r="P422" t="str">
            <v>0570-097-511</v>
          </cell>
          <cell r="Q422">
            <v>33.567338939999999</v>
          </cell>
          <cell r="R422">
            <v>130.31486747</v>
          </cell>
          <cell r="S422" t="str">
            <v>1階8:00 2階9:00</v>
          </cell>
          <cell r="T422" t="str">
            <v>1:00</v>
          </cell>
          <cell r="U422" t="str">
            <v>1階8:00 2階9:00-1:00</v>
          </cell>
        </row>
        <row r="423">
          <cell r="A423">
            <v>574</v>
          </cell>
          <cell r="B423" t="str">
            <v>ソラドンキ新千歳空港店</v>
          </cell>
          <cell r="C423" t="str">
            <v>066-0012</v>
          </cell>
          <cell r="D423" t="str">
            <v>北海道</v>
          </cell>
          <cell r="E423" t="str">
            <v>北海道千歳市美々新千歳空港国際線旅客ターミナルビル3階</v>
          </cell>
          <cell r="F423" t="str">
            <v>Sora Donki New Chitose Airport store</v>
          </cell>
          <cell r="G423" t="str">
            <v>New Chitose Airport International Terminal Building 3F,Bibi Chitose-shi, Hokkaido</v>
          </cell>
          <cell r="H423" t="str">
            <v>唐吉诃德  SORA Donki新千岁机场店</v>
          </cell>
          <cell r="I423" t="str">
            <v>北海道 千岁市新千岁机场国际线航站樓3楼</v>
          </cell>
          <cell r="J423" t="str">
            <v>唐吉訶德SORA Donki新千歲機場店</v>
          </cell>
          <cell r="K423" t="str">
            <v>北海道 千歳市新千歲機場國際線客運大樓3樓</v>
          </cell>
          <cell r="L423" t="str">
            <v>돈키호테 소라돈키 신치토세 공항점</v>
          </cell>
          <cell r="M423" t="str">
            <v>홋카이도 치토세시 비비 신치토세 공항 국제선 여객 터미널 빌딩 3층</v>
          </cell>
          <cell r="N423" t="str">
            <v>โซระ ดองกี้โฮเต้ สนามบินชินชิโตเสะ</v>
          </cell>
          <cell r="O423" t="str">
            <v>อาคารผู้โดยสารระหว่างประเทศสนามบินนิวชิโตเสะ ชั้น 3 บิบิชิโตเสะ-ชิ ฮอกไกโด</v>
          </cell>
          <cell r="P423" t="str">
            <v>0570-097-711</v>
          </cell>
          <cell r="Q423">
            <v>42.7871521</v>
          </cell>
          <cell r="R423">
            <v>141.67620312</v>
          </cell>
          <cell r="S423">
            <v>0.375</v>
          </cell>
          <cell r="T423" t="str">
            <v>17:00</v>
          </cell>
          <cell r="U423" t="str">
            <v>9:00-17:00</v>
          </cell>
        </row>
        <row r="424">
          <cell r="A424">
            <v>576</v>
          </cell>
          <cell r="B424" t="str">
            <v>MEGAドン・キホーテ徳島店</v>
          </cell>
          <cell r="C424" t="str">
            <v>771-1151</v>
          </cell>
          <cell r="D424" t="str">
            <v>徳島県</v>
          </cell>
          <cell r="E424" t="str">
            <v>徳島県徳島市応神町古川字戎子野17533</v>
          </cell>
          <cell r="F424" t="str">
            <v>MEGA Don Quijote Tokushima store</v>
          </cell>
          <cell r="G424" t="str">
            <v>48-1 Furukawaazaebisuno, Ojin-cho, Tokushima-shi, Tokushima</v>
          </cell>
          <cell r="H424" t="str">
            <v>MEGA唐吉诃德  德岛店</v>
          </cell>
          <cell r="I424" t="str">
            <v>德岛县 德岛市应神町古川字戎子野48-1</v>
          </cell>
          <cell r="J424" t="str">
            <v>MEGA唐吉訶德德島店</v>
          </cell>
          <cell r="K424" t="str">
            <v>徳島縣 徳島市應神町古川字戎子野48-1</v>
          </cell>
          <cell r="L424" t="str">
            <v>MEGA 돈키호테 토쿠시마점</v>
          </cell>
          <cell r="M424" t="str">
            <v>토쿠시마현 토쿠시마시 오우진쵸 후루카와에비스노 48-1</v>
          </cell>
          <cell r="N424" t="str">
            <v>เมก้า ดองกิ โฮเต้ โทคุชิมะ เท็น</v>
          </cell>
          <cell r="O424" t="str">
            <v>48-1 ฟุรุคาวะ อาซาเอะบิโซโนะ โอจินโช เมืองโทคุชิมะ จังหวัดโทคุชิมะ</v>
          </cell>
          <cell r="P424" t="str">
            <v>0570-097-811</v>
          </cell>
          <cell r="Q424">
            <v>34.10372804</v>
          </cell>
          <cell r="R424">
            <v>134.55752242</v>
          </cell>
          <cell r="S424" t="str">
            <v>9:00</v>
          </cell>
          <cell r="T424" t="str">
            <v>3:00</v>
          </cell>
          <cell r="U424" t="str">
            <v>9:00-3:00</v>
          </cell>
        </row>
        <row r="425">
          <cell r="A425">
            <v>577</v>
          </cell>
          <cell r="B425" t="str">
            <v>MEGAドン・キホーテUNY伊那店</v>
          </cell>
          <cell r="C425" t="str">
            <v>396-0026</v>
          </cell>
          <cell r="D425" t="str">
            <v>長野県</v>
          </cell>
          <cell r="E425" t="str">
            <v>長野県伊那市西町 5182 番地 1</v>
          </cell>
          <cell r="F425" t="str">
            <v>MEGA Don Quijote UNY Ina Store</v>
          </cell>
          <cell r="G425" t="str">
            <v>5182 Banchi 1, Nishimachi, Ina City, Nagano Prefecture, Japan.</v>
          </cell>
          <cell r="H425" t="str">
            <v>MEGA 唐吉诃德  UNY伊那店</v>
          </cell>
          <cell r="I425" t="str">
            <v>長野县 伊那市西町5182-1</v>
          </cell>
          <cell r="J425" t="str">
            <v>MEGA 唐吉诃德  UNY伊那店</v>
          </cell>
          <cell r="K425" t="str">
            <v>長野縣 伊那市西町5182-1</v>
          </cell>
          <cell r="L425" t="str">
            <v>MEGA 돈키호테 UNY 이나점</v>
          </cell>
          <cell r="M425" t="str">
            <v>나가노현 이나시 니시마치 5182-1</v>
          </cell>
          <cell r="N425" t="str">
            <v>MEGA ดองกิโฮเต้ UNY อินะ สโตร์</v>
          </cell>
          <cell r="O425" t="str">
            <v xml:space="preserve">5182-1 นิชิมาจิ เมืองอินะ จังหวัดนางาโนะ </v>
          </cell>
          <cell r="P425" t="str">
            <v>0570-070-300</v>
          </cell>
          <cell r="Q425">
            <v>35.864490000000004</v>
          </cell>
          <cell r="R425">
            <v>137.93389999999999</v>
          </cell>
          <cell r="S425" t="str">
            <v>8:00</v>
          </cell>
          <cell r="T425" t="str">
            <v>0:00</v>
          </cell>
          <cell r="U425" t="str">
            <v>8:00-0:00</v>
          </cell>
        </row>
        <row r="426">
          <cell r="A426">
            <v>579</v>
          </cell>
          <cell r="B426" t="str">
            <v>栃木平柳店</v>
          </cell>
          <cell r="C426" t="str">
            <v>328-0012</v>
          </cell>
          <cell r="D426" t="str">
            <v>栃木県</v>
          </cell>
          <cell r="E426" t="str">
            <v>栃木県栃木市平柳町2-26-26</v>
          </cell>
          <cell r="F426" t="str">
            <v>Don Quijote Tochigi Hirayanagi store</v>
          </cell>
          <cell r="G426" t="str">
            <v>2-26-26 Hirayanagimachi, Tochigi-shi, Tochigi</v>
          </cell>
          <cell r="H426" t="str">
            <v>唐吉诃德  枥木平柳店</v>
          </cell>
          <cell r="I426" t="str">
            <v>栃木县 栃木市平柳町2-26-26</v>
          </cell>
          <cell r="J426" t="str">
            <v>唐吉訶德櫪木平柳店</v>
          </cell>
          <cell r="K426" t="str">
            <v>栃木縣 栃木市平柳町2-26-26</v>
          </cell>
          <cell r="L426" t="str">
            <v>돈키호테 토치기 히라야나기점</v>
          </cell>
          <cell r="M426" t="str">
            <v>토치기현 토치기시 히라야나기마치 2-26-26</v>
          </cell>
          <cell r="N426" t="str">
            <v>ดองกิ โฮเต้ โทชิกิ ฮิระยะนะกิ เท็น</v>
          </cell>
          <cell r="O426" t="str">
            <v>2-26-26 ฮิรายานากิมาจิ เมืองโทชิงิ จังหวัดโทชิงิ</v>
          </cell>
          <cell r="P426" t="str">
            <v>0570-097-911</v>
          </cell>
          <cell r="Q426">
            <v>36.394814420000003</v>
          </cell>
          <cell r="R426">
            <v>139.75233922000001</v>
          </cell>
          <cell r="S426" t="str">
            <v>9:00</v>
          </cell>
          <cell r="T426">
            <v>4.1666666666666664E-2</v>
          </cell>
          <cell r="U426" t="str">
            <v>9:00-1:00</v>
          </cell>
        </row>
        <row r="427">
          <cell r="A427">
            <v>580</v>
          </cell>
          <cell r="B427" t="str">
            <v>MEGAドン・キホーテUNY嬉野店</v>
          </cell>
          <cell r="C427" t="str">
            <v>515-2325</v>
          </cell>
          <cell r="D427" t="str">
            <v>三重県</v>
          </cell>
          <cell r="E427" t="str">
            <v>三重県松阪市嬉野中川新町四丁目２０５番地</v>
          </cell>
          <cell r="F427" t="str">
            <v>MEGA Don Quijote UNY Ureshino Store</v>
          </cell>
          <cell r="G427" t="str">
            <v>205, Ureshino Nakagawa Shinmachi 4-chome, Matsusaka City, Mie Prefecture.</v>
          </cell>
          <cell r="H427" t="str">
            <v>MEGA唐吉诃德  UNY嬉野店</v>
          </cell>
          <cell r="I427" t="str">
            <v>三重县 松阪市嬉野中川新町4-205</v>
          </cell>
          <cell r="J427" t="str">
            <v>MEGA唐吉訶德 UNY嬉野店</v>
          </cell>
          <cell r="K427" t="str">
            <v>三重縣 松阪市嬉野中川新町4-205</v>
          </cell>
          <cell r="L427" t="str">
            <v>MEGA 돈키호테 UNY 우레시노점</v>
          </cell>
          <cell r="M427" t="str">
            <v>미에현 마쓰자카시 우레시노 나카가와신마치 4초메  205번지</v>
          </cell>
          <cell r="N427" t="str">
            <v>ร้าน MEGA ดองกิโฮเต้ UNY สาขา อุเรชิโนะ</v>
          </cell>
          <cell r="O427" t="str">
            <v>4-205 อุเรชิโนะ นากางะว่าชินมาจิ เมืองมัตสึซากะ จังหวัดมิเอะ</v>
          </cell>
          <cell r="P427" t="str">
            <v>0570-087-133</v>
          </cell>
          <cell r="Q427">
            <v>34.375689999999999</v>
          </cell>
          <cell r="R427">
            <v>136.28469000000001</v>
          </cell>
          <cell r="S427" t="str">
            <v>8:00</v>
          </cell>
          <cell r="T427" t="str">
            <v>0:00</v>
          </cell>
          <cell r="U427" t="str">
            <v>8:00-0:00</v>
          </cell>
        </row>
        <row r="428">
          <cell r="A428">
            <v>597</v>
          </cell>
          <cell r="B428" t="str">
            <v>吉岡店</v>
          </cell>
          <cell r="C428" t="str">
            <v>370-3602</v>
          </cell>
          <cell r="D428" t="str">
            <v>群馬県</v>
          </cell>
          <cell r="E428" t="str">
            <v>群馬県北群馬郡吉岡町大字大久保字大畑747</v>
          </cell>
          <cell r="F428" t="str">
            <v>Don Quijote Yoshioka store</v>
          </cell>
          <cell r="G428" t="str">
            <v>747 Ohata, Okubo, Yoshioka Machi, Kitagunma-Gun, Gunma</v>
          </cell>
          <cell r="H428" t="str">
            <v>唐吉诃德  吉冈店</v>
          </cell>
          <cell r="I428" t="str">
            <v>群马县 北群马郡吉冈町大字大久保字大畑747</v>
          </cell>
          <cell r="J428" t="str">
            <v>唐吉訶德吉岡店</v>
          </cell>
          <cell r="K428" t="str">
            <v>群馬縣 北群馬郡吉岡町大字大久保字大畑747</v>
          </cell>
          <cell r="L428" t="str">
            <v>돈키호테 요시오카점</v>
          </cell>
          <cell r="M428" t="str">
            <v>군마현 키타군마군 요시오카마치 오아자 오쿠보 아자오하타 747</v>
          </cell>
          <cell r="N428" t="str">
            <v>ดองกิ โฮเต้ กุมมะ โยชิโอกะ</v>
          </cell>
          <cell r="O428" t="str">
            <v>747 โอฮาตะ โอคุโบะ โยชิโอกะ มาจิ คิตะกุนมะกุน กุนมะ</v>
          </cell>
          <cell r="P428" t="str">
            <v>0570-098-311</v>
          </cell>
          <cell r="Q428">
            <v>36.42423342</v>
          </cell>
          <cell r="R428">
            <v>139.02468672000001</v>
          </cell>
          <cell r="S428" t="str">
            <v>9:00</v>
          </cell>
          <cell r="T428" t="str">
            <v>2:00</v>
          </cell>
          <cell r="U428" t="str">
            <v>9:00-2:00</v>
          </cell>
        </row>
        <row r="429">
          <cell r="A429">
            <v>598</v>
          </cell>
          <cell r="B429" t="str">
            <v>那覇壺川店</v>
          </cell>
          <cell r="C429" t="str">
            <v>900-0025</v>
          </cell>
          <cell r="D429" t="str">
            <v>沖縄県</v>
          </cell>
          <cell r="E429" t="str">
            <v>沖縄県那覇市壺川三丁目2番地1</v>
          </cell>
          <cell r="F429" t="str">
            <v>Don Quijote Naha Tsubogawa store</v>
          </cell>
          <cell r="G429" t="str">
            <v>2-1, Tsubogawasancyoume, Naha-shi, Okinawa</v>
          </cell>
          <cell r="H429" t="str">
            <v>唐吉诃德  那霸壶川店</v>
          </cell>
          <cell r="I429" t="str">
            <v>冲绳县 那霸市壶川3-2-1</v>
          </cell>
          <cell r="J429" t="str">
            <v>唐吉訶德那霸壺川店</v>
          </cell>
          <cell r="K429" t="str">
            <v>沖縄縣 那覇市壺川3-2-1</v>
          </cell>
          <cell r="L429" t="str">
            <v>돈키호테 나하 츠보카와점</v>
          </cell>
          <cell r="M429" t="str">
            <v>오키나와현 나하시 츠보카와 3-2-1</v>
          </cell>
          <cell r="N429" t="str">
            <v>ดองกิ โฮเต้ นาฮะสึโบคาวาเท็น</v>
          </cell>
          <cell r="O429" t="str">
            <v>2-1 สึโบกาวะซันซันโยเมะ เมืองนาฮะ จังหวัดโอกินาว่า</v>
          </cell>
          <cell r="P429" t="str">
            <v>0570-098-401</v>
          </cell>
          <cell r="Q429">
            <v>26.207974539999999</v>
          </cell>
          <cell r="R429">
            <v>127.67778921</v>
          </cell>
          <cell r="S429" t="str">
            <v>8:00</v>
          </cell>
          <cell r="T429" t="str">
            <v>3:00</v>
          </cell>
          <cell r="U429" t="str">
            <v>8:00-3:00</v>
          </cell>
        </row>
        <row r="430">
          <cell r="A430">
            <v>599</v>
          </cell>
          <cell r="B430" t="str">
            <v>十三店</v>
          </cell>
          <cell r="C430" t="str">
            <v>532-0024</v>
          </cell>
          <cell r="D430" t="str">
            <v>大阪府</v>
          </cell>
          <cell r="E430" t="str">
            <v>大阪府大阪市淀川区十三本町1丁目16番25号</v>
          </cell>
          <cell r="F430" t="str">
            <v>Don Quijote Juso store</v>
          </cell>
          <cell r="G430" t="str">
            <v>1-16-25 Juso-Honmachi, Yodogawa, Osaka-shi, Osaka</v>
          </cell>
          <cell r="H430" t="str">
            <v>唐吉诃德  十三店</v>
          </cell>
          <cell r="I430" t="str">
            <v>大阪府 大阪市淀川区十三本町1-16-25</v>
          </cell>
          <cell r="J430" t="str">
            <v>唐吉訶德十三店</v>
          </cell>
          <cell r="K430" t="str">
            <v>大阪府 大阪市淀川區十三本町1-16-25</v>
          </cell>
          <cell r="L430" t="str">
            <v>돈키호테 쥬소점</v>
          </cell>
          <cell r="M430" t="str">
            <v>오사카부 오사카시 요도가와구 쥬소혼마치 1-16-25</v>
          </cell>
          <cell r="N430" t="str">
            <v>ดองกิ โฮเต้ จูโซว</v>
          </cell>
          <cell r="O430" t="str">
            <v>1-16-25 จูโซ-ฮอนมาจิ โยโดกาวะ เมืองโอซาก้า โอซาก้า</v>
          </cell>
          <cell r="P430" t="str">
            <v>0570-098-411</v>
          </cell>
          <cell r="Q430">
            <v>34.717783050000001</v>
          </cell>
          <cell r="R430">
            <v>135.4801665</v>
          </cell>
          <cell r="S430" t="str">
            <v>8:00</v>
          </cell>
          <cell r="T430" t="str">
            <v>3:00</v>
          </cell>
          <cell r="U430" t="str">
            <v>8:00-3:00</v>
          </cell>
        </row>
        <row r="431">
          <cell r="A431">
            <v>600</v>
          </cell>
          <cell r="B431" t="str">
            <v>大田原店</v>
          </cell>
          <cell r="C431" t="str">
            <v>324-0046</v>
          </cell>
          <cell r="D431" t="str">
            <v>栃木県</v>
          </cell>
          <cell r="E431" t="str">
            <v>栃木県大田原市加治屋83-27</v>
          </cell>
          <cell r="F431" t="str">
            <v>Don Quijote Otawara store</v>
          </cell>
          <cell r="G431" t="str">
            <v>83-27 Kajiya, Otawara-shi, Tochigi</v>
          </cell>
          <cell r="H431" t="str">
            <v>唐吉诃德  大田原店</v>
          </cell>
          <cell r="I431" t="str">
            <v>栃木县 大田原市加治屋83-27</v>
          </cell>
          <cell r="J431" t="str">
            <v>唐吉訶德大田原店</v>
          </cell>
          <cell r="K431" t="str">
            <v>栃木縣 大田原市加治屋83-27</v>
          </cell>
          <cell r="L431" t="str">
            <v>돈키호테 오오타와라점</v>
          </cell>
          <cell r="M431" t="str">
            <v>토치기현 오오타와라시 카지야 83-27</v>
          </cell>
          <cell r="N431" t="str">
            <v>ดองกิ โฮเต้ โอตะวะระ</v>
          </cell>
          <cell r="O431" t="str">
            <v>83-27 คะจิยะ โอตาวาระชิ โทชิงิ</v>
          </cell>
          <cell r="P431" t="str">
            <v>0570-098-511</v>
          </cell>
          <cell r="Q431">
            <v>36.854827550000003</v>
          </cell>
          <cell r="R431">
            <v>139.99782436999999</v>
          </cell>
          <cell r="S431" t="str">
            <v>9:00</v>
          </cell>
          <cell r="T431" t="str">
            <v>1:00</v>
          </cell>
          <cell r="U431" t="str">
            <v>9:00-1:00</v>
          </cell>
        </row>
        <row r="432">
          <cell r="A432">
            <v>601</v>
          </cell>
          <cell r="B432" t="str">
            <v>潟上店</v>
          </cell>
          <cell r="C432" t="str">
            <v>018-1504</v>
          </cell>
          <cell r="D432" t="str">
            <v>秋田県</v>
          </cell>
          <cell r="E432" t="str">
            <v>秋田県潟上市飯田川飯塚字上堤敷69-13</v>
          </cell>
          <cell r="F432" t="str">
            <v>Don Quijote Katagami store</v>
          </cell>
          <cell r="G432" t="str">
            <v>69-13 Uwatsutsumishiki, Iizuka, Iitagawa, Katagami-Shi, Akita</v>
          </cell>
          <cell r="H432" t="str">
            <v>唐吉诃德  泻上店</v>
          </cell>
          <cell r="I432" t="str">
            <v>秋田县 泻上市饭田川饭冢字上堤敷69-13</v>
          </cell>
          <cell r="J432" t="str">
            <v>唐吉訶德潟上店</v>
          </cell>
          <cell r="K432" t="str">
            <v>秋田縣 潟上市飯田川飯塚字上堤敷69-13</v>
          </cell>
          <cell r="L432" t="str">
            <v>돈키호테 카타가미점</v>
          </cell>
          <cell r="M432" t="str">
            <v>아키타현 카타가미시 이이다가와 이이즈카 아자 우와츠츠미시키 69-13</v>
          </cell>
          <cell r="N432" t="str">
            <v>ดองกิ โฮเต้ คาตางามิ</v>
          </cell>
          <cell r="O432" t="str">
            <v>69-13 อุวัตสึซึมิซิกิ อิซึกะ อิตากาวะ คาตากามิ-ชิ อากิตะ</v>
          </cell>
          <cell r="P432" t="str">
            <v>0570-098-611</v>
          </cell>
          <cell r="Q432">
            <v>39.902825909999997</v>
          </cell>
          <cell r="R432">
            <v>140.08270615999999</v>
          </cell>
          <cell r="S432" t="str">
            <v>9:00</v>
          </cell>
          <cell r="T432" t="str">
            <v>0:00</v>
          </cell>
          <cell r="U432" t="str">
            <v>9:00-0:00</v>
          </cell>
        </row>
        <row r="433">
          <cell r="A433">
            <v>602</v>
          </cell>
          <cell r="B433" t="str">
            <v>行田持田インター店</v>
          </cell>
          <cell r="C433" t="str">
            <v>361-0056</v>
          </cell>
          <cell r="D433" t="str">
            <v>埼玉県</v>
          </cell>
          <cell r="E433" t="str">
            <v>埼玉県行田市大字持田94965</v>
          </cell>
          <cell r="F433" t="str">
            <v>Don Quijote Gyoda Mochida Interchange store</v>
          </cell>
          <cell r="G433" t="str">
            <v>2160-1 Mochida, Gyoda-Shi, Saitama</v>
          </cell>
          <cell r="H433" t="str">
            <v>唐吉诃德  行田持田Inter店</v>
          </cell>
          <cell r="I433" t="str">
            <v>埼玉县 行田市大字持田2160-1</v>
          </cell>
          <cell r="J433" t="str">
            <v>唐吉訶德行田持田Inter店</v>
          </cell>
          <cell r="K433" t="str">
            <v>埼玉縣 行田市大字持田2160-1</v>
          </cell>
          <cell r="L433" t="str">
            <v>돈키호테 교다모치다 인터점</v>
          </cell>
          <cell r="M433" t="str">
            <v>사이타마현 교다시 모치다 2160-1</v>
          </cell>
          <cell r="N433" t="str">
            <v>ดองกิ โฮเต้ เคียวดะ โมชิดะ อินเตอร์</v>
          </cell>
          <cell r="O433" t="str">
            <v>2160-1 โมชิดะ เมืองเกียวดะ ไซตามะ</v>
          </cell>
          <cell r="P433" t="str">
            <v>0570-098-711</v>
          </cell>
          <cell r="Q433">
            <v>36.134417020000001</v>
          </cell>
          <cell r="R433">
            <v>139.43265252</v>
          </cell>
          <cell r="S433" t="str">
            <v>9:00</v>
          </cell>
          <cell r="T433" t="str">
            <v>2:00</v>
          </cell>
          <cell r="U433" t="str">
            <v>9:00-2:00</v>
          </cell>
        </row>
        <row r="434">
          <cell r="A434">
            <v>603</v>
          </cell>
          <cell r="B434" t="str">
            <v>四国中央店</v>
          </cell>
          <cell r="C434" t="str">
            <v>799-0431</v>
          </cell>
          <cell r="D434" t="str">
            <v>愛媛県</v>
          </cell>
          <cell r="E434" t="str">
            <v>愛媛県四国中央市寒川町426番地1</v>
          </cell>
          <cell r="F434" t="str">
            <v>Don Quijote Shikoku Chuo store</v>
          </cell>
          <cell r="G434" t="str">
            <v>426-1 Sangawa-chou, Shikokuchuo-shi, Ehime</v>
          </cell>
          <cell r="H434" t="str">
            <v>唐吉诃德  四国中央店</v>
          </cell>
          <cell r="I434" t="str">
            <v>爱媛县 四国中央市寒川町426-1</v>
          </cell>
          <cell r="J434" t="str">
            <v>唐吉訶德四國中央店</v>
          </cell>
          <cell r="K434" t="str">
            <v>愛媛縣 四國中央市寒川町426-1</v>
          </cell>
          <cell r="L434" t="str">
            <v>돈키호테 시코쿠 츄오점</v>
          </cell>
          <cell r="M434" t="str">
            <v>에히메현 시코쿠츄오시 산가와쵸 426-1</v>
          </cell>
          <cell r="N434" t="str">
            <v>ดองกิ โฮเต้ ชิโกกุชูโอว</v>
          </cell>
          <cell r="O434" t="str">
            <v>426-1 ซังกาวะโช ชิโกกุโช เอฮิเมะ</v>
          </cell>
          <cell r="P434" t="str">
            <v>0570-098-811</v>
          </cell>
          <cell r="Q434">
            <v>33.97039522</v>
          </cell>
          <cell r="R434">
            <v>133.52376903000001</v>
          </cell>
          <cell r="S434" t="str">
            <v>9:00</v>
          </cell>
          <cell r="T434" t="str">
            <v>0:00</v>
          </cell>
          <cell r="U434" t="str">
            <v>9:00-0:00</v>
          </cell>
        </row>
        <row r="435">
          <cell r="A435">
            <v>606</v>
          </cell>
          <cell r="B435" t="str">
            <v>五反田東口店</v>
          </cell>
          <cell r="C435" t="str">
            <v>141-0022</v>
          </cell>
          <cell r="D435" t="str">
            <v>東京都</v>
          </cell>
          <cell r="E435" t="str">
            <v>東京都品川区東五反田一丁目12番地7号</v>
          </cell>
          <cell r="F435" t="str">
            <v>Don Quijote Gotanda Higashiguchi store</v>
          </cell>
          <cell r="G435" t="str">
            <v>1Chome-12-7, Higashigotanda, Shinagawa-ku, Tokyo</v>
          </cell>
          <cell r="H435" t="str">
            <v>唐吉诃德  五反田东口店</v>
          </cell>
          <cell r="I435" t="str">
            <v>东京都 品川区东五反田1-12-7</v>
          </cell>
          <cell r="J435" t="str">
            <v>唐吉訶德五反田東口店</v>
          </cell>
          <cell r="K435" t="str">
            <v>東京都 品川區東五反田1-12-7</v>
          </cell>
          <cell r="L435" t="str">
            <v>돈키호테 고탄다 히가시구치점</v>
          </cell>
          <cell r="M435" t="str">
            <v>도쿄도 시나가와구 히가시 고탄다 1쵸메 12번지 7호</v>
          </cell>
          <cell r="N435" t="str">
            <v>ดองกิ โฮเต้ โกทันดะ ฮิกาชิกุจิเท็น</v>
          </cell>
          <cell r="O435" t="str">
            <v>1Chome-12-7, ฮิงาชิโกทันดะ, ชินากาวะ-คุ, โตเกียว</v>
          </cell>
          <cell r="P435" t="str">
            <v>0570-098-911</v>
          </cell>
          <cell r="Q435">
            <v>35.626559530000002</v>
          </cell>
          <cell r="R435">
            <v>139.72502936999999</v>
          </cell>
          <cell r="S435" t="str">
            <v>8:00</v>
          </cell>
          <cell r="T435">
            <v>0.20833333333333334</v>
          </cell>
          <cell r="U435" t="str">
            <v>8:00-5:00</v>
          </cell>
        </row>
        <row r="436">
          <cell r="A436">
            <v>607</v>
          </cell>
          <cell r="B436" t="str">
            <v>福島店</v>
          </cell>
          <cell r="C436" t="str">
            <v>960-0102</v>
          </cell>
          <cell r="D436" t="str">
            <v>福島県</v>
          </cell>
          <cell r="E436" t="str">
            <v>福島県福島市鎌田字舟戸前14-1</v>
          </cell>
          <cell r="F436" t="str">
            <v>Don Quijote Fukushima store</v>
          </cell>
          <cell r="G436" t="str">
            <v>14-1 Funatomae Kamata, Fukushima-Shi, Fukushima</v>
          </cell>
          <cell r="H436" t="str">
            <v>唐吉诃德  福岛店</v>
          </cell>
          <cell r="I436" t="str">
            <v>福岛县 福岛市镰田字舟户前14-1</v>
          </cell>
          <cell r="J436" t="str">
            <v>唐吉訶德福島店</v>
          </cell>
          <cell r="K436" t="str">
            <v>福島縣 福島市鎌田字舟戸前14-1</v>
          </cell>
          <cell r="L436" t="str">
            <v>돈키호테 후쿠시마점</v>
          </cell>
          <cell r="M436" t="str">
            <v>후쿠시마현 후쿠시마시 카마타 후나토마에 14-1</v>
          </cell>
          <cell r="N436" t="str">
            <v>ดองกิ โฮเต้ ฟุกุชิม่า</v>
          </cell>
          <cell r="O436" t="str">
            <v>14-1 ฟุนาโตมาเอะ คามาตะ เมืองฟุกุชิมะ จังหวัดฟุกุชิมะ</v>
          </cell>
          <cell r="P436" t="str">
            <v>0570-099-101</v>
          </cell>
          <cell r="Q436">
            <v>37.790389759999996</v>
          </cell>
          <cell r="R436">
            <v>140.48911584000001</v>
          </cell>
          <cell r="S436" t="str">
            <v>9:00</v>
          </cell>
          <cell r="T436" t="str">
            <v>2:00</v>
          </cell>
          <cell r="U436" t="str">
            <v>9:00-2:00</v>
          </cell>
        </row>
        <row r="437">
          <cell r="A437">
            <v>608</v>
          </cell>
          <cell r="B437" t="str">
            <v>MEGAドン・キホーテ鹿屋店</v>
          </cell>
          <cell r="C437" t="str">
            <v>893-0012</v>
          </cell>
          <cell r="D437" t="str">
            <v>鹿児島県</v>
          </cell>
          <cell r="E437" t="str">
            <v>鹿児島県鹿屋市王子町756419</v>
          </cell>
          <cell r="F437" t="str">
            <v>MEGA Don Quijote Kanoya store</v>
          </cell>
          <cell r="G437" t="str">
            <v>3971-1 Oji-cho, Kanoya-shi, Kagoshima</v>
          </cell>
          <cell r="H437" t="str">
            <v>MEGA唐吉诃德  鹿屋店</v>
          </cell>
          <cell r="I437" t="str">
            <v>鹿儿岛县 鹿屋市王子町3971-1</v>
          </cell>
          <cell r="J437" t="str">
            <v>MEGA唐吉訶德鹿屋店</v>
          </cell>
          <cell r="K437" t="str">
            <v>鹿児島縣 鹿屋市王子町3971-1</v>
          </cell>
          <cell r="L437" t="str">
            <v>MEGA 돈키호테 카노야점</v>
          </cell>
          <cell r="M437" t="str">
            <v>가고시마현 카노야시 오우지쵸 3971-1</v>
          </cell>
          <cell r="N437" t="str">
            <v>เมก้า ดองกิ โฮเต้ คาโนยะเท็น</v>
          </cell>
          <cell r="O437" t="str">
            <v>3971-1 โอจิโช เมืองคาโนยะ จังหวัดคาโกชิม่า</v>
          </cell>
          <cell r="P437" t="str">
            <v>0570-099-211</v>
          </cell>
          <cell r="Q437">
            <v>31.40280473</v>
          </cell>
          <cell r="R437">
            <v>130.86416082</v>
          </cell>
          <cell r="S437" t="str">
            <v>9:00</v>
          </cell>
          <cell r="T437" t="str">
            <v>2:00</v>
          </cell>
          <cell r="U437" t="str">
            <v>9:00-2:00</v>
          </cell>
        </row>
        <row r="438">
          <cell r="A438">
            <v>609</v>
          </cell>
          <cell r="B438" t="str">
            <v>天満駅店</v>
          </cell>
          <cell r="C438" t="str">
            <v>530-0034</v>
          </cell>
          <cell r="D438" t="str">
            <v>大阪府</v>
          </cell>
          <cell r="E438" t="str">
            <v>大阪府大阪市北区錦町1-42</v>
          </cell>
          <cell r="F438" t="str">
            <v>Don Quijote Tenma Station store</v>
          </cell>
          <cell r="G438" t="str">
            <v>1-42 Nishiki-Cho, Kita-Ku, Osaka-Shi, Osaka</v>
          </cell>
          <cell r="H438" t="str">
            <v>唐吉诃德  天满站店</v>
          </cell>
          <cell r="I438" t="str">
            <v>大阪府 大阪市北区锦町1-42</v>
          </cell>
          <cell r="J438" t="str">
            <v>唐吉訶德天滿站店</v>
          </cell>
          <cell r="K438" t="str">
            <v>大阪府 大阪市北區錦町1-42</v>
          </cell>
          <cell r="L438" t="str">
            <v>돈키호테 텐마에키점</v>
          </cell>
          <cell r="M438" t="str">
            <v>오사카부 오사카시 키타구 니시키쵸 1-42</v>
          </cell>
          <cell r="N438" t="str">
            <v xml:space="preserve">ดองกิ โฮเต้ โอซาก้า เทนมะเอกิเท็น </v>
          </cell>
          <cell r="O438" t="str">
            <v>1-42 นิชิกิโจ คิตะคุ เมืองโอซาก้า โอซาก้า</v>
          </cell>
          <cell r="P438" t="str">
            <v>0570-003-511</v>
          </cell>
          <cell r="Q438">
            <v>34.704573740000001</v>
          </cell>
          <cell r="R438">
            <v>135.51286422000001</v>
          </cell>
          <cell r="S438" t="str">
            <v>8:00</v>
          </cell>
          <cell r="T438" t="str">
            <v>2:00</v>
          </cell>
          <cell r="U438" t="str">
            <v>8:00-2:00</v>
          </cell>
        </row>
        <row r="439">
          <cell r="A439">
            <v>610</v>
          </cell>
          <cell r="B439" t="str">
            <v>一関店</v>
          </cell>
          <cell r="C439" t="str">
            <v>021-0002</v>
          </cell>
          <cell r="D439" t="str">
            <v>岩手県</v>
          </cell>
          <cell r="E439" t="str">
            <v>岩手県一関市中里神明76番</v>
          </cell>
          <cell r="F439" t="str">
            <v>Don Quijote Ichinoseki store</v>
          </cell>
          <cell r="G439" t="str">
            <v>76 Shinmei, Nakasato, Ichinoseki-shi, Iwate</v>
          </cell>
          <cell r="H439" t="str">
            <v>唐吉诃德  一关店</v>
          </cell>
          <cell r="I439" t="str">
            <v>岩手县 一关市中里神明76号</v>
          </cell>
          <cell r="J439" t="str">
            <v>唐吉訶德一關店</v>
          </cell>
          <cell r="K439" t="str">
            <v>岩手縣 一關市中里神明76號</v>
          </cell>
          <cell r="L439" t="str">
            <v>돈키호테 이치노세키점</v>
          </cell>
          <cell r="M439" t="str">
            <v>이와테현 이치노세키시 나카사토 신메이 76번</v>
          </cell>
          <cell r="N439" t="str">
            <v>ดองกิ โฮเต้ อิจิโนะเซกิ</v>
          </cell>
          <cell r="O439" t="str">
            <v>76 ชินเมอิ นากาซาโตะ อิจิโนเซกิชิ อิวาเตะ</v>
          </cell>
          <cell r="P439" t="str">
            <v>0570-099-311</v>
          </cell>
          <cell r="Q439">
            <v>38.941866619999999</v>
          </cell>
          <cell r="R439">
            <v>141.14260540999999</v>
          </cell>
          <cell r="S439" t="str">
            <v>9:00</v>
          </cell>
          <cell r="T439" t="str">
            <v>0:00</v>
          </cell>
          <cell r="U439" t="str">
            <v>9:00-0:00</v>
          </cell>
        </row>
        <row r="440">
          <cell r="A440">
            <v>611</v>
          </cell>
          <cell r="B440" t="str">
            <v>鞍手店</v>
          </cell>
          <cell r="C440" t="str">
            <v>807-1312</v>
          </cell>
          <cell r="D440" t="str">
            <v>福岡県</v>
          </cell>
          <cell r="E440" t="str">
            <v>福岡県鞍手郡鞍手町大字中山2341-1</v>
          </cell>
          <cell r="F440" t="str">
            <v>Don Quijote Kurate store</v>
          </cell>
          <cell r="G440" t="str">
            <v>2341-1 Oazanakayama, Kurate-machi, Kurate-gun, Fukuoka</v>
          </cell>
          <cell r="H440" t="str">
            <v>唐吉诃德  鞍手店</v>
          </cell>
          <cell r="I440" t="str">
            <v>福冈县 鞍手郡鞍手町中山2341-1</v>
          </cell>
          <cell r="J440" t="str">
            <v>唐吉訶德鞍手店</v>
          </cell>
          <cell r="K440" t="str">
            <v>福岡縣 鞍手郡鞍手町中山2341-1</v>
          </cell>
          <cell r="L440" t="str">
            <v>돈키호테 쿠라테점</v>
          </cell>
          <cell r="M440" t="str">
            <v>후쿠오카현 쿠라테군 쿠라테마치 오오아자나카야마 2341-1</v>
          </cell>
          <cell r="N440" t="str">
            <v>ฟุกุโอกะ คุระเทะเท็น</v>
          </cell>
          <cell r="O440" t="str">
            <v>2341-1 โออาซานากายามะ คุราเตะมาจิ คุราเตะกุน ฟุกุโอกะ</v>
          </cell>
          <cell r="P440" t="str">
            <v>0570-099-411</v>
          </cell>
          <cell r="Q440">
            <v>33.792196599999997</v>
          </cell>
          <cell r="R440">
            <v>130.69216617000001</v>
          </cell>
          <cell r="S440" t="str">
            <v>9:00</v>
          </cell>
          <cell r="T440" t="str">
            <v>1:00</v>
          </cell>
          <cell r="U440" t="str">
            <v>9:00-1:00</v>
          </cell>
        </row>
        <row r="441">
          <cell r="A441">
            <v>612</v>
          </cell>
          <cell r="B441" t="str">
            <v>四条河原町店</v>
          </cell>
          <cell r="C441" t="str">
            <v>604-8027</v>
          </cell>
          <cell r="D441" t="str">
            <v>京都府</v>
          </cell>
          <cell r="E441" t="str">
            <v>京都府京都市中京区河原町通蛸薬師下る塩屋町321</v>
          </cell>
          <cell r="F441" t="str">
            <v>Don Quijote Shijo Kawaramachi store</v>
          </cell>
          <cell r="G441" t="str">
            <v>321 Shioyacho, Kawaramachidoritakoyakushisagaru, Nakagyoku, Kyoto</v>
          </cell>
          <cell r="H441" t="str">
            <v>唐吉诃德  四条河原町店</v>
          </cell>
          <cell r="I441" t="str">
            <v>京都府 京都市中京区河原町通蛸药师下盐屋长321</v>
          </cell>
          <cell r="J441" t="str">
            <v>唐吉訶德四条河原町</v>
          </cell>
          <cell r="K441" t="str">
            <v>京都府 京都市中京區河原町通蛸藥師下鹽屋長321</v>
          </cell>
          <cell r="L441" t="str">
            <v xml:space="preserve">돈키호테 시조 카와라마치점 </v>
          </cell>
          <cell r="M441" t="str">
            <v>교토부 교토시 나카교구 카와라마치 도오리타코야쿠시사가루시오야마치</v>
          </cell>
          <cell r="N441" t="str">
            <v>ดองกิ โฮเต้ เกียวโต ชิโจว คาวะระมาจิ</v>
          </cell>
          <cell r="O441" t="str">
            <v>321 ชิโอะยะโช คาวารามาจิโดริตะโกะยาคุชิซาการุ นากาเกียวคุ เกียวโต</v>
          </cell>
          <cell r="P441" t="str">
            <v>0570-099-511</v>
          </cell>
          <cell r="Q441">
            <v>35.005752680000001</v>
          </cell>
          <cell r="R441">
            <v>135.76902238</v>
          </cell>
          <cell r="S441" t="str">
            <v>10:00</v>
          </cell>
          <cell r="T441" t="str">
            <v>1:00</v>
          </cell>
          <cell r="U441" t="str">
            <v>10:00-1:00</v>
          </cell>
        </row>
        <row r="442">
          <cell r="A442">
            <v>614</v>
          </cell>
          <cell r="B442" t="str">
            <v>枚方店</v>
          </cell>
          <cell r="C442" t="str">
            <v>573-1162</v>
          </cell>
          <cell r="D442" t="str">
            <v>大阪府</v>
          </cell>
          <cell r="E442" t="str">
            <v>大阪府枚方市田口4丁目50-22</v>
          </cell>
          <cell r="F442" t="str">
            <v>Don Quijote Hirakata store</v>
          </cell>
          <cell r="G442" t="str">
            <v>4-50-22 Taguchi, Hirakata-shi, Osaka</v>
          </cell>
          <cell r="H442" t="str">
            <v>唐吉诃德  枚方店</v>
          </cell>
          <cell r="I442" t="str">
            <v>大阪府 枚方市田口4-50-22</v>
          </cell>
          <cell r="J442" t="str">
            <v>唐吉訶德枚方店</v>
          </cell>
          <cell r="K442" t="str">
            <v>大阪府 枚方市田口4-50-22</v>
          </cell>
          <cell r="L442" t="str">
            <v>돈키호테 히라카타 점</v>
          </cell>
          <cell r="M442" t="str">
            <v>오사카부 히라카타시 다구치 4-50-22</v>
          </cell>
          <cell r="N442" t="str">
            <v>ดอนกิโฆเต้ ฮิรากาตะ</v>
          </cell>
          <cell r="O442" t="str">
            <v>4-50-22 ทากุจิ เมืองฮิรากาตะ โอซาก้า</v>
          </cell>
          <cell r="P442" t="str">
            <v>0570-018-711</v>
          </cell>
          <cell r="Q442">
            <v>34.826340639999998</v>
          </cell>
          <cell r="R442">
            <v>135.68268154</v>
          </cell>
          <cell r="S442" t="str">
            <v>9:00</v>
          </cell>
          <cell r="T442" t="str">
            <v>3:00</v>
          </cell>
          <cell r="U442" t="str">
            <v>9:00-3:00</v>
          </cell>
        </row>
        <row r="443">
          <cell r="A443">
            <v>615</v>
          </cell>
          <cell r="B443" t="str">
            <v>大須店</v>
          </cell>
          <cell r="C443" t="str">
            <v>460-0011</v>
          </cell>
          <cell r="D443" t="str">
            <v>愛知県</v>
          </cell>
          <cell r="E443" t="str">
            <v>愛知県名古屋市中区大須3丁目30-60 OSU301ビル</v>
          </cell>
          <cell r="F443" t="str">
            <v>Don Quijote Osu store</v>
          </cell>
          <cell r="G443" t="str">
            <v>3Chome-30-60 Osu301building OSU, Naka-ku, Nagoya-shi, Aichi</v>
          </cell>
          <cell r="H443" t="str">
            <v>唐吉诃德  大须店</v>
          </cell>
          <cell r="I443" t="str">
            <v>爱知县 名古屋市中区大须3-30-60</v>
          </cell>
          <cell r="J443" t="str">
            <v>唐吉訶德大須店</v>
          </cell>
          <cell r="K443" t="str">
            <v>愛知縣 名古屋市中區大須3-30-60</v>
          </cell>
          <cell r="L443" t="str">
            <v>돈키호테 오오스점</v>
          </cell>
          <cell r="M443" t="str">
            <v>아이치현 나고야시 나카구 오오스 산쵸메 30-60 OSU301빌딩</v>
          </cell>
          <cell r="N443" t="str">
            <v>ดองกิ โฮเต้ โอสุเท็น</v>
          </cell>
          <cell r="O443" t="str">
            <v xml:space="preserve"> 3-30-60 อาคารOSU301 นากะกุ เมืองนาโกย่า จังหวัดไอจิ</v>
          </cell>
          <cell r="P443" t="str">
            <v>0570-022-711</v>
          </cell>
          <cell r="Q443">
            <v>35.15885162</v>
          </cell>
          <cell r="R443">
            <v>136.90540655000001</v>
          </cell>
          <cell r="S443" t="str">
            <v>8:00</v>
          </cell>
          <cell r="T443" t="str">
            <v>0:00</v>
          </cell>
          <cell r="U443" t="str">
            <v>8:00-0:00</v>
          </cell>
        </row>
        <row r="444">
          <cell r="A444">
            <v>616</v>
          </cell>
          <cell r="B444" t="str">
            <v>新発田店</v>
          </cell>
          <cell r="C444" t="str">
            <v>957-0063</v>
          </cell>
          <cell r="D444" t="str">
            <v>新潟県</v>
          </cell>
          <cell r="E444" t="str">
            <v>新潟県新発田市新栄町2-4-6</v>
          </cell>
          <cell r="F444" t="str">
            <v>Don Quijote Shibata store</v>
          </cell>
          <cell r="G444" t="str">
            <v>2Chome-4-6 ,Shineicho, Shibata-shi, Niigata</v>
          </cell>
          <cell r="H444" t="str">
            <v>唐吉诃德  新发田店</v>
          </cell>
          <cell r="I444" t="str">
            <v>新潟县 新发田市新荣町2-4-6</v>
          </cell>
          <cell r="J444" t="str">
            <v>唐吉訶德新發田店</v>
          </cell>
          <cell r="K444" t="str">
            <v>新潟縣 新発田市新榮町2-4-6</v>
          </cell>
          <cell r="L444" t="str">
            <v>돈키호테 시바타점</v>
          </cell>
          <cell r="M444" t="str">
            <v>니가타현 시바타시 신에이쵸 2-4-6</v>
          </cell>
          <cell r="N444" t="str">
            <v>ดองกิ โฮเต้ ชิบะตะ</v>
          </cell>
          <cell r="O444" t="str">
            <v xml:space="preserve"> 2-4-6 ชิเนะอิโช เมืองชิบะตะ จังหวัดนีงาตะ ประเทศญี่ปุ่น</v>
          </cell>
          <cell r="P444" t="str">
            <v>0570-026-011</v>
          </cell>
          <cell r="Q444">
            <v>37.954368209999998</v>
          </cell>
          <cell r="R444">
            <v>139.29528526000001</v>
          </cell>
          <cell r="S444" t="str">
            <v>9:00</v>
          </cell>
          <cell r="T444" t="str">
            <v>2:00</v>
          </cell>
          <cell r="U444" t="str">
            <v>9:00-2:00</v>
          </cell>
        </row>
        <row r="445">
          <cell r="A445">
            <v>617</v>
          </cell>
          <cell r="B445" t="str">
            <v>川越東口店</v>
          </cell>
          <cell r="C445" t="str">
            <v>350-1122</v>
          </cell>
          <cell r="D445" t="str">
            <v>埼玉県</v>
          </cell>
          <cell r="E445" t="str">
            <v>埼玉県川越市脇田町4-2</v>
          </cell>
          <cell r="F445" t="str">
            <v>Don Quijote Kawagoe Higashiguchi store</v>
          </cell>
          <cell r="G445" t="str">
            <v>44653 Wakitamachi, Kawagoe-shi, Saitama</v>
          </cell>
          <cell r="H445" t="str">
            <v>唐吉诃德  川越东口店</v>
          </cell>
          <cell r="I445" t="str">
            <v>埼玉县 川越市胁田町4-2</v>
          </cell>
          <cell r="J445" t="str">
            <v>唐吉訶德川越東口店</v>
          </cell>
          <cell r="K445" t="str">
            <v>埼玉縣 川越市脇田町4-2</v>
          </cell>
          <cell r="L445" t="str">
            <v>돈키호테 카와고에 히가시구치점</v>
          </cell>
          <cell r="M445" t="str">
            <v>사이타마현 카와고에시 와키타마치 4-2</v>
          </cell>
          <cell r="N445" t="str">
            <v>ดองกิ โฮเต้ คาวะโกเอะ ฮิกาชิกุจิ</v>
          </cell>
          <cell r="O445" t="str">
            <v>4-2 วากิตะมาจิ เมืองคาวาะโกเอะ ไซตามะ</v>
          </cell>
          <cell r="P445" t="str">
            <v>0570-030-911</v>
          </cell>
          <cell r="Q445">
            <v>35.90909319</v>
          </cell>
          <cell r="R445">
            <v>139.48285816999999</v>
          </cell>
          <cell r="S445" t="str">
            <v>8:00</v>
          </cell>
          <cell r="T445" t="str">
            <v>2:00</v>
          </cell>
          <cell r="U445" t="str">
            <v>8:00-2:00</v>
          </cell>
        </row>
        <row r="446">
          <cell r="A446">
            <v>618</v>
          </cell>
          <cell r="B446" t="str">
            <v>五所川原店</v>
          </cell>
          <cell r="C446" t="str">
            <v>037-0004</v>
          </cell>
          <cell r="D446" t="str">
            <v>青森県</v>
          </cell>
          <cell r="E446" t="str">
            <v>青森県五所川原市大字唐笠柳字藤巻881</v>
          </cell>
          <cell r="F446" t="str">
            <v>Don Quijote Goshogawara store</v>
          </cell>
          <cell r="G446" t="str">
            <v>881 Fujimaki, Karakasayanagi, Goshogawara-shi, Aomori</v>
          </cell>
          <cell r="H446" t="str">
            <v>唐吉诃德 五所川原店</v>
          </cell>
          <cell r="I446" t="str">
            <v>青森县 五所川原市唐笠柳字藤卷881</v>
          </cell>
          <cell r="J446" t="str">
            <v>唐吉訶德五所川原店</v>
          </cell>
          <cell r="K446" t="str">
            <v>青森縣 五所川原市唐笠柳字藤卷881</v>
          </cell>
          <cell r="L446" t="str">
            <v>돈키호테 고쇼가와라점</v>
          </cell>
          <cell r="M446" t="str">
            <v>아오모리현 고쇼가와라시 오오아자 카사야나기 아자후지마키881</v>
          </cell>
          <cell r="N446" t="str">
            <v>ดองกิ โฮเต้ โกโชะคาวาระ</v>
          </cell>
          <cell r="O446" t="str">
            <v>881 ฟูจิมากิ คะระนะซะยานากิ เมืองโกโชะคาวาระ จังหวัดอาโอโมริ</v>
          </cell>
          <cell r="P446" t="str">
            <v>0570-033-511</v>
          </cell>
          <cell r="Q446">
            <v>40.800685999999999</v>
          </cell>
          <cell r="R446">
            <v>140.46577199999999</v>
          </cell>
          <cell r="S446" t="str">
            <v>9:00</v>
          </cell>
          <cell r="T446" t="str">
            <v>0:00</v>
          </cell>
          <cell r="U446" t="str">
            <v>9:00-0:00</v>
          </cell>
        </row>
        <row r="447">
          <cell r="A447">
            <v>619</v>
          </cell>
          <cell r="B447" t="str">
            <v>MEGAドン・キホーテ宮崎橘通店</v>
          </cell>
          <cell r="C447" t="str">
            <v>880-0001</v>
          </cell>
          <cell r="D447" t="str">
            <v>宮崎県</v>
          </cell>
          <cell r="E447" t="str">
            <v>宮崎県宮崎市橘通西3丁目10番32号</v>
          </cell>
          <cell r="F447" t="str">
            <v>MEGA Don Quijote Miyazaki Tachibana Dori store</v>
          </cell>
          <cell r="G447" t="str">
            <v>3-10-32 Miyazaki-shi, Tachibanadorinishi, Miyazaki</v>
          </cell>
          <cell r="H447" t="str">
            <v>MEGA唐吉诃德  宫崎橘通店</v>
          </cell>
          <cell r="I447" t="str">
            <v>宫崎县 宫崎市橘通西3-10-32</v>
          </cell>
          <cell r="J447" t="str">
            <v>MEGA唐吉訶德宮崎橘通店</v>
          </cell>
          <cell r="K447" t="str">
            <v>宮崎縣 宮崎市橘通西3-10-32</v>
          </cell>
          <cell r="L447" t="str">
            <v>MEGA 돈키호테 미야자키 타치바나도리점</v>
          </cell>
          <cell r="M447" t="str">
            <v>미야자키현 미야자키시 타치바나도리니시 3-10-32</v>
          </cell>
          <cell r="N447" t="str">
            <v>เมก้าดองกิโฮเต้ สาขามิยาซากิ ทาจิบานะโดริ</v>
          </cell>
          <cell r="O447" t="str">
            <v>3-10-32 มิยาซากิ-ชิ, ทาจิบานาโดรินิชิ, มิยาซากิ</v>
          </cell>
          <cell r="P447" t="str">
            <v>0570-666-809</v>
          </cell>
          <cell r="Q447">
            <v>31.916297</v>
          </cell>
          <cell r="R447">
            <v>131.42230799999999</v>
          </cell>
          <cell r="S447" t="str">
            <v>9:00</v>
          </cell>
          <cell r="T447" t="str">
            <v>3:00</v>
          </cell>
          <cell r="U447" t="str">
            <v>9:00-3:00</v>
          </cell>
        </row>
        <row r="448">
          <cell r="A448">
            <v>620</v>
          </cell>
          <cell r="B448" t="str">
            <v>松山大街道店</v>
          </cell>
          <cell r="C448" t="str">
            <v>790-0003</v>
          </cell>
          <cell r="D448" t="str">
            <v>愛媛県</v>
          </cell>
          <cell r="E448" t="str">
            <v>愛媛県松山市三番町二丁目44627</v>
          </cell>
          <cell r="F448" t="str">
            <v>Don Quijote Matsuyama Okaido store</v>
          </cell>
          <cell r="G448" t="str">
            <v>2-3-7 Sanban-chou, Matsuyama-shi, Ehime</v>
          </cell>
          <cell r="H448" t="str">
            <v>唐吉诃德  松山大街道店</v>
          </cell>
          <cell r="I448" t="str">
            <v>爱媛县 松山市三番町2-3-7</v>
          </cell>
          <cell r="J448" t="str">
            <v>唐吉訶德松山大街道店</v>
          </cell>
          <cell r="K448" t="str">
            <v>愛媛縣 松山市三番町2-3-7</v>
          </cell>
          <cell r="L448" t="str">
            <v>돈키호테 마쓰야마 오카이도점</v>
          </cell>
          <cell r="M448" t="str">
            <v>에히메현 마츠야마시 산반초 니초메 3-7</v>
          </cell>
          <cell r="N448" t="str">
            <v>ดองกิ โฮเต้ มัตสึยามะ โอไกโดะ</v>
          </cell>
          <cell r="O448" t="str">
            <v>2-3-7เมืองมัตสึยามะ ซานบังโชวเมะ</v>
          </cell>
          <cell r="P448" t="str">
            <v>0570-007-411</v>
          </cell>
          <cell r="Q448">
            <v>33.838037749999998</v>
          </cell>
          <cell r="R448">
            <v>132.77053720000001</v>
          </cell>
          <cell r="S448" t="str">
            <v>9:00</v>
          </cell>
          <cell r="T448" t="str">
            <v>2:00</v>
          </cell>
          <cell r="U448" t="str">
            <v>9:00-2:00</v>
          </cell>
        </row>
        <row r="449">
          <cell r="A449">
            <v>621</v>
          </cell>
          <cell r="B449" t="str">
            <v>MEGAドン・キホーテ豊見城店</v>
          </cell>
          <cell r="C449" t="str">
            <v>901-0223</v>
          </cell>
          <cell r="D449" t="str">
            <v>沖縄県</v>
          </cell>
          <cell r="E449" t="str">
            <v>沖縄県豊見城市字翁長854-1</v>
          </cell>
          <cell r="F449" t="str">
            <v>MEGA Don Quijote Tomigusuku store</v>
          </cell>
          <cell r="G449" t="str">
            <v>854-1 Shiujionaga, Tomigusuku, Okinawa</v>
          </cell>
          <cell r="H449" t="str">
            <v>MEGA唐吉诃德  丰见城店</v>
          </cell>
          <cell r="I449" t="str">
            <v>冲绳县 丰见城市字翁长854-1</v>
          </cell>
          <cell r="J449" t="str">
            <v>MEGA唐吉訶德豐見城店</v>
          </cell>
          <cell r="K449" t="str">
            <v>沖縄縣 豊見城市字翁長854-1</v>
          </cell>
          <cell r="L449" t="str">
            <v>MEGA 돈키호테 도미구스쿠점</v>
          </cell>
          <cell r="M449" t="str">
            <v>오키나와현 도미구스쿠시 우지오나가 854-1</v>
          </cell>
          <cell r="N449" t="str">
            <v xml:space="preserve">MEGAดองกิโฮเต้ สาขาโทมิกุสุคุ </v>
          </cell>
          <cell r="O449" t="str">
            <v>854-1 ชิวจิโอนางะ, โทมิกุสุกุ, โอกินาว่า</v>
          </cell>
          <cell r="P449" t="str">
            <v>0570-550-539</v>
          </cell>
          <cell r="Q449">
            <v>26.160848836962199</v>
          </cell>
          <cell r="R449">
            <v>127.668923766896</v>
          </cell>
          <cell r="S449" t="str">
            <v>9:00</v>
          </cell>
          <cell r="T449" t="str">
            <v>3:00</v>
          </cell>
          <cell r="U449" t="str">
            <v>9:00-3:00</v>
          </cell>
        </row>
        <row r="450">
          <cell r="A450">
            <v>622</v>
          </cell>
          <cell r="B450" t="str">
            <v>信州中野店</v>
          </cell>
          <cell r="C450" t="str">
            <v>383-0045</v>
          </cell>
          <cell r="D450" t="str">
            <v>長野県</v>
          </cell>
          <cell r="E450" t="str">
            <v>長野県中野市大字江部1236</v>
          </cell>
          <cell r="F450" t="str">
            <v>Don Quijote Shinshu Nakano store</v>
          </cell>
          <cell r="G450" t="str">
            <v>1236 Ebe, Nakano-shi, Nagano</v>
          </cell>
          <cell r="H450" t="str">
            <v>唐吉诃德  信州中野店</v>
          </cell>
          <cell r="I450" t="str">
            <v>长野县 中野市大字江部1236</v>
          </cell>
          <cell r="J450" t="str">
            <v>唐吉訶德信州中野店</v>
          </cell>
          <cell r="K450" t="str">
            <v>長野縣 中野市大字江部1236</v>
          </cell>
          <cell r="L450" t="str">
            <v>돈키호테 신슈 나카노점</v>
          </cell>
          <cell r="M450" t="str">
            <v>나가노현 나카노시 오오아자에부 1236</v>
          </cell>
          <cell r="N450" t="str">
            <v>ดองกิ โฮเต้ ชินชูนากะโนะ</v>
          </cell>
          <cell r="O450" t="str">
            <v>1236 เอเบะ เมืองนากาโน จังหวัดนากาโน</v>
          </cell>
          <cell r="P450" t="str">
            <v>0570-076-611</v>
          </cell>
          <cell r="Q450">
            <v>36.743087046131002</v>
          </cell>
          <cell r="R450">
            <v>138.348779927023</v>
          </cell>
          <cell r="S450" t="str">
            <v>9:00</v>
          </cell>
          <cell r="T450" t="str">
            <v>1:00</v>
          </cell>
          <cell r="U450" t="str">
            <v>9:00-1:00</v>
          </cell>
        </row>
        <row r="451">
          <cell r="A451">
            <v>623</v>
          </cell>
          <cell r="B451" t="str">
            <v>栄三丁目店</v>
          </cell>
          <cell r="C451" t="str">
            <v>460-0008</v>
          </cell>
          <cell r="D451" t="str">
            <v>愛知県</v>
          </cell>
          <cell r="E451" t="str">
            <v>愛知県名古屋市中区栄3丁目27-13</v>
          </cell>
          <cell r="F451" t="str">
            <v>Don Quijote Sakae 3-chome store</v>
          </cell>
          <cell r="G451" t="str">
            <v>3-27-13 Sakae, Naka-ku, Nagoya-shi, Aichi</v>
          </cell>
          <cell r="H451" t="str">
            <v>唐吉诃德  荣三丁目店</v>
          </cell>
          <cell r="I451" t="str">
            <v>爱知县 名古屋市中区荣3-27-13</v>
          </cell>
          <cell r="J451" t="str">
            <v>唐吉訶德榮三丁目店</v>
          </cell>
          <cell r="K451" t="str">
            <v>愛知縣 名古屋市中區榮3-27-13</v>
          </cell>
          <cell r="L451" t="str">
            <v>돈키호테 사카에 산쵸메점</v>
          </cell>
          <cell r="M451" t="str">
            <v>아이치현 나고야시 나카쿠 사카에 산쵸메 27-13</v>
          </cell>
          <cell r="N451" t="str">
            <v>ดองกิ โฮเต้ ซากะเอะซานโชะเมะ</v>
          </cell>
          <cell r="O451" t="str">
            <v>27-13 ซากะเอะเขต 3  นากะกุ เมืองนาโกย่า จังหวัดไอจื</v>
          </cell>
          <cell r="P451" t="str">
            <v>0570-000-419</v>
          </cell>
          <cell r="Q451">
            <v>35.164767264771697</v>
          </cell>
          <cell r="R451">
            <v>136.90693391549101</v>
          </cell>
          <cell r="S451" t="str">
            <v>9:00</v>
          </cell>
          <cell r="T451" t="str">
            <v>1:00</v>
          </cell>
          <cell r="U451" t="str">
            <v>9:00-1:00</v>
          </cell>
        </row>
        <row r="452">
          <cell r="A452">
            <v>624</v>
          </cell>
          <cell r="B452" t="str">
            <v>下北沢店</v>
          </cell>
          <cell r="C452" t="str">
            <v>155-0031</v>
          </cell>
          <cell r="D452" t="str">
            <v>東京都</v>
          </cell>
          <cell r="E452" t="str">
            <v>東京都世田谷区北沢二丁目3-6</v>
          </cell>
          <cell r="F452" t="str">
            <v>Don Quijote Shimokitazawa store</v>
          </cell>
          <cell r="G452" t="str">
            <v>3-6 Kitazawa 2-chome, Setagaya-ku, Tokyo</v>
          </cell>
          <cell r="H452" t="str">
            <v>唐吉诃德  下北泽店</v>
          </cell>
          <cell r="I452" t="str">
            <v>东京都 世田谷区北泽2-3-6</v>
          </cell>
          <cell r="J452" t="str">
            <v>唐吉訶德下北澤店</v>
          </cell>
          <cell r="K452" t="str">
            <v>東京都 世田谷區北澤2-3-6</v>
          </cell>
          <cell r="L452" t="str">
            <v>돈키호테 시모키타자와점</v>
          </cell>
          <cell r="M452" t="str">
            <v>도쿄도 세타가야구 기타자와 니쵸메 3-6</v>
          </cell>
          <cell r="N452" t="str">
            <v>ร้านดองกิโฮเต้ สาขาชิโมะคิตะซะวะ</v>
          </cell>
          <cell r="O452" t="str">
            <v>3-6 คิตะซาวะ 2-โชเมะ, เซตากายะ-คุ, โตเกียว</v>
          </cell>
          <cell r="P452" t="str">
            <v>0570-550-702</v>
          </cell>
          <cell r="Q452">
            <v>35.6601318490954</v>
          </cell>
          <cell r="R452">
            <v>139.66817235671701</v>
          </cell>
          <cell r="S452" t="str">
            <v>8:00</v>
          </cell>
          <cell r="T452" t="str">
            <v>1:00</v>
          </cell>
          <cell r="U452" t="str">
            <v>8:00-1:00</v>
          </cell>
        </row>
        <row r="453">
          <cell r="A453">
            <v>625</v>
          </cell>
          <cell r="B453" t="str">
            <v>MEGAドン・キホーテ武蔵浦和店</v>
          </cell>
          <cell r="C453" t="str">
            <v>336-0022</v>
          </cell>
          <cell r="D453" t="str">
            <v>埼玉県</v>
          </cell>
          <cell r="E453" t="str">
            <v>埼玉県さいたま市南区白幡5-16-10</v>
          </cell>
          <cell r="F453" t="str">
            <v>MEGA Don Quijote Musashi Urawa store</v>
          </cell>
          <cell r="G453" t="str">
            <v>5-16-10 Shirahata, Minami-ku, Saitama-shi, Saitama</v>
          </cell>
          <cell r="H453" t="str">
            <v>MEGA唐吉诃德  武藏浦和店</v>
          </cell>
          <cell r="I453" t="str">
            <v>埼玉县 埼玉市南区白幡5-16</v>
          </cell>
          <cell r="J453" t="str">
            <v>MEGA唐吉訶德武藏浦和店</v>
          </cell>
          <cell r="K453" t="str">
            <v>埼玉縣 埼玉市南区白幡5-16</v>
          </cell>
          <cell r="L453" t="str">
            <v>MEGA 돈키호테 무사시우라와점</v>
          </cell>
          <cell r="M453" t="str">
            <v>사이타마현 사이타마시 미나미쿠 시라하타 5-16</v>
          </cell>
          <cell r="N453" t="str">
            <v>ร้าน MEGA ดองกิโฮเต้ สาขาMusashi-Urawa</v>
          </cell>
          <cell r="O453" t="str">
            <v>5-16-10 ชิราฮาตะ, มินามิ-คุ, ไซตามะ-ชิ, ไซตามะ</v>
          </cell>
          <cell r="P453" t="str">
            <v>0570-000-667</v>
          </cell>
          <cell r="Q453">
            <v>35.842702977338597</v>
          </cell>
          <cell r="R453">
            <v>139.64864014888201</v>
          </cell>
          <cell r="S453" t="str">
            <v>9:00</v>
          </cell>
          <cell r="T453" t="str">
            <v>1:00</v>
          </cell>
          <cell r="U453" t="str">
            <v>9:00-1:00</v>
          </cell>
        </row>
        <row r="454">
          <cell r="A454">
            <v>626</v>
          </cell>
          <cell r="B454" t="str">
            <v>セブンパークアリオ柏店</v>
          </cell>
          <cell r="C454" t="str">
            <v>277-0922</v>
          </cell>
          <cell r="D454" t="str">
            <v>千葉県</v>
          </cell>
          <cell r="E454" t="str">
            <v>千葉県柏市大島田37043</v>
          </cell>
          <cell r="F454" t="str">
            <v>Don Quijote Seven Park Ario Kashiwa store</v>
          </cell>
          <cell r="G454" t="str">
            <v>37043 Oshimata, Kashiwa-shi, Chiba</v>
          </cell>
          <cell r="H454" t="str">
            <v>唐吉诃德  Sevenpark Ario柏店</v>
          </cell>
          <cell r="I454" t="str">
            <v>千叶县 柏市大岛田1-6-1</v>
          </cell>
          <cell r="J454" t="str">
            <v>唐吉訶德Sevenpark Ario柏店</v>
          </cell>
          <cell r="K454" t="str">
            <v>千葉縣 柏市大島田1-6-1</v>
          </cell>
          <cell r="L454" t="str">
            <v>돈키호테 세븐 파크 아리오 카시와점</v>
          </cell>
          <cell r="M454" t="str">
            <v>치바현 카시와시 오오시마타 1-6-1</v>
          </cell>
          <cell r="N454" t="str">
            <v>ดองกิ โฮเต้ เซเว่นพาร์ค อะลิโอ คาชิวะ</v>
          </cell>
          <cell r="O454" t="str">
            <v>1-6-1 โอชิมาตะ เมืองคาชิวะ จังหวัดชิบะ 277-0922</v>
          </cell>
          <cell r="P454" t="str">
            <v>0570-080-911</v>
          </cell>
          <cell r="Q454">
            <v>35.840533999999998</v>
          </cell>
          <cell r="R454">
            <v>140.00548800000001</v>
          </cell>
          <cell r="S454" t="str">
            <v>10:00</v>
          </cell>
          <cell r="T454" t="str">
            <v>21:00</v>
          </cell>
          <cell r="U454" t="str">
            <v>10:00-21:00</v>
          </cell>
        </row>
        <row r="455">
          <cell r="A455">
            <v>627</v>
          </cell>
          <cell r="B455" t="str">
            <v>十日町店</v>
          </cell>
          <cell r="C455" t="str">
            <v>948-0000</v>
          </cell>
          <cell r="D455" t="str">
            <v>新潟県</v>
          </cell>
          <cell r="E455" t="str">
            <v>新潟県十日町市丑712-1</v>
          </cell>
          <cell r="F455" t="str">
            <v>Don Quijote Tokamachi store</v>
          </cell>
          <cell r="G455" t="str">
            <v>712-1 Ushi, Tookamachi-shi, Niigata</v>
          </cell>
          <cell r="H455" t="str">
            <v>唐吉诃德  十日町店</v>
          </cell>
          <cell r="I455" t="str">
            <v>新潟县 十日町市丑712-1</v>
          </cell>
          <cell r="J455" t="str">
            <v>唐吉訶德十日町店</v>
          </cell>
          <cell r="K455" t="str">
            <v>新潟縣 十日町市醜712-1</v>
          </cell>
          <cell r="L455" t="str">
            <v>돈키호테 도카마치점</v>
          </cell>
          <cell r="M455" t="str">
            <v>니가타현 도카마치시 우시 712-1</v>
          </cell>
          <cell r="N455" t="str">
            <v xml:space="preserve">ร้านดองกิโฮเต้ สาขาโทคะมะจิ </v>
          </cell>
          <cell r="O455" t="str">
            <v>712-1 อุชิ, โทคามาชิ-ชิ, นีงะตะ</v>
          </cell>
          <cell r="P455" t="str">
            <v>0570-005-580</v>
          </cell>
          <cell r="Q455">
            <v>37.137475624402597</v>
          </cell>
          <cell r="R455">
            <v>138.74463661032999</v>
          </cell>
          <cell r="S455" t="str">
            <v>9:00</v>
          </cell>
          <cell r="T455" t="str">
            <v>1:00</v>
          </cell>
          <cell r="U455" t="str">
            <v>9:00-1:00</v>
          </cell>
        </row>
        <row r="456">
          <cell r="A456">
            <v>628</v>
          </cell>
          <cell r="B456" t="str">
            <v>北千住西口店</v>
          </cell>
          <cell r="C456" t="str">
            <v>120-0034</v>
          </cell>
          <cell r="D456" t="str">
            <v>東京都</v>
          </cell>
          <cell r="E456" t="str">
            <v>東京都足立区千住2-25-1</v>
          </cell>
          <cell r="F456" t="str">
            <v>Don Quijote Kitasenju Nishiguchi store</v>
          </cell>
          <cell r="G456" t="str">
            <v>Senju 2-25-1, Adachi-ku, Tokyo</v>
          </cell>
          <cell r="H456" t="str">
            <v>唐吉诃德  北千住西口</v>
          </cell>
          <cell r="I456" t="str">
            <v>东京都 足立区千住2-25-1</v>
          </cell>
          <cell r="J456" t="str">
            <v>唐吉訶德北千住西口</v>
          </cell>
          <cell r="K456" t="str">
            <v>東京都 足立區千住2-25-1</v>
          </cell>
          <cell r="L456" t="str">
            <v>돈키호테 키타센쥬 니시구치점</v>
          </cell>
          <cell r="M456" t="str">
            <v>도쿄도 아다치구 센쥬 2-25-1</v>
          </cell>
          <cell r="N456" t="str">
            <v>ดองกิโฮเต้ สาขาคิตะเซ็นจุ นิชิกุจิ</v>
          </cell>
          <cell r="O456" t="str">
            <v>เซ็นจู 2-25-1 แก้มอาคุมะ และ</v>
          </cell>
          <cell r="P456" t="str">
            <v>0570-033-990</v>
          </cell>
          <cell r="Q456">
            <v>35.750278000000002</v>
          </cell>
          <cell r="R456">
            <v>139.80230599999999</v>
          </cell>
          <cell r="S456" t="str">
            <v>9:00</v>
          </cell>
          <cell r="T456" t="str">
            <v>5:00</v>
          </cell>
          <cell r="U456" t="str">
            <v>9:00-5:00</v>
          </cell>
        </row>
        <row r="457">
          <cell r="A457">
            <v>629</v>
          </cell>
          <cell r="B457" t="str">
            <v>寺田町駅店</v>
          </cell>
          <cell r="C457" t="str">
            <v>543-0052</v>
          </cell>
          <cell r="D457" t="str">
            <v>大阪府</v>
          </cell>
          <cell r="E457" t="str">
            <v>大阪府大阪市天王寺区大道5 丁目11-25</v>
          </cell>
          <cell r="F457" t="str">
            <v>Don Quijote Teradacho Station store</v>
          </cell>
          <cell r="G457" t="str">
            <v>5-11-25 Daido, Tennoji-ku, Osaka-shi, Osaka</v>
          </cell>
          <cell r="H457" t="str">
            <v>唐吉诃德  寺田町站店</v>
          </cell>
          <cell r="I457" t="str">
            <v>大阪府 大阪市天王寺区大道5-11-25</v>
          </cell>
          <cell r="J457" t="str">
            <v>唐吉訶德 寺田町站店</v>
          </cell>
          <cell r="K457" t="str">
            <v>大阪府 大阪市天王寺區大道5-11-25</v>
          </cell>
          <cell r="L457" t="str">
            <v>돈키호테 데라다초 역점</v>
          </cell>
          <cell r="M457" t="str">
            <v>오사카부 오사카시 텐노지구 다이도 5초메 11-25</v>
          </cell>
          <cell r="N457" t="str">
            <v>ร้านดองกิโฮเต้ สาขาTeradacho-eki</v>
          </cell>
          <cell r="O457" t="str">
            <v xml:space="preserve">ไดโด 5-11-25 เขตเทนโนจิ เมืองโอซาก้า จังหวัดโอซาก้า </v>
          </cell>
          <cell r="P457" t="str">
            <v>0570-022-195</v>
          </cell>
          <cell r="Q457">
            <v>34.647849999999998</v>
          </cell>
          <cell r="R457">
            <v>135.52333999999999</v>
          </cell>
          <cell r="S457" t="str">
            <v>9:00</v>
          </cell>
          <cell r="T457" t="str">
            <v>2:00</v>
          </cell>
          <cell r="U457" t="str">
            <v>9:00-2:00</v>
          </cell>
        </row>
        <row r="458">
          <cell r="A458">
            <v>630</v>
          </cell>
          <cell r="B458" t="str">
            <v>MEGAドン・キホーテ松永店</v>
          </cell>
          <cell r="C458" t="str">
            <v>729-0114</v>
          </cell>
          <cell r="D458" t="str">
            <v>広島県</v>
          </cell>
          <cell r="E458" t="str">
            <v>広島県福山市柳津町1-5-7</v>
          </cell>
          <cell r="F458" t="str">
            <v>MEGA Don Quijote Matsunaga store</v>
          </cell>
          <cell r="G458" t="str">
            <v xml:space="preserve"> 1-5-7 Yanaizu-cho, Fukuyama-shi, Hiroshima</v>
          </cell>
          <cell r="H458" t="str">
            <v xml:space="preserve">MEGA唐吉诃德  松永店 </v>
          </cell>
          <cell r="I458" t="str">
            <v>广岛县 福山市柳津町1-5-7</v>
          </cell>
          <cell r="J458" t="str">
            <v xml:space="preserve">MEGA唐吉訶德松永店 </v>
          </cell>
          <cell r="K458" t="str">
            <v>広島縣 福山市柳津町1-5-7</v>
          </cell>
          <cell r="L458" t="str">
            <v>MEGA 돈키호테 마츠나가점</v>
          </cell>
          <cell r="M458" t="str">
            <v>히로시마현 후쿠야마시 야나이즈쵸 1-5-7</v>
          </cell>
          <cell r="N458" t="str">
            <v>ร้านMEGA ดองกิโฮเต้ มัตซึนากะ</v>
          </cell>
          <cell r="O458" t="str">
            <v>1-5-7 ยานะอิซึโจว เมืองฟุคุยามาชิ จังหวัดฮิโรชิม่า</v>
          </cell>
          <cell r="P458" t="str">
            <v>0570-040-505</v>
          </cell>
          <cell r="Q458">
            <v>34.516629999999999</v>
          </cell>
          <cell r="R458">
            <v>133.23741999999999</v>
          </cell>
          <cell r="S458" t="str">
            <v>8:00</v>
          </cell>
          <cell r="T458" t="str">
            <v>23:00</v>
          </cell>
          <cell r="U458" t="str">
            <v>8:00-23:00</v>
          </cell>
        </row>
        <row r="459">
          <cell r="A459">
            <v>631</v>
          </cell>
          <cell r="B459" t="str">
            <v>七尾店</v>
          </cell>
          <cell r="C459" t="str">
            <v>926-0811</v>
          </cell>
          <cell r="D459" t="str">
            <v>石川県</v>
          </cell>
          <cell r="E459" t="str">
            <v>石川県七尾市御祓町1</v>
          </cell>
          <cell r="F459" t="str">
            <v>Don Quijote Nanao store</v>
          </cell>
          <cell r="G459" t="str">
            <v>Misogi-cho 1, Nanao-shi, Ishikawa</v>
          </cell>
          <cell r="H459" t="str">
            <v>唐吉诃德  七尾店</v>
          </cell>
          <cell r="I459" t="str">
            <v>石川县 七尾市御祓町1</v>
          </cell>
          <cell r="J459" t="str">
            <v>唐吉訶德七尾店</v>
          </cell>
          <cell r="K459" t="str">
            <v>石川縣 七尾市禦祓町1</v>
          </cell>
          <cell r="L459" t="str">
            <v>돈키호테 나나오점</v>
          </cell>
          <cell r="M459" t="str">
            <v>이시카와현  나나오시 미소기쵸 1</v>
          </cell>
          <cell r="N459" t="str">
            <v>ร้านดองกิโฮเต้ สาขานานาโอะ</v>
          </cell>
          <cell r="O459" t="str">
            <v>1มิโซกิ-โจ เมืองนานาโอะ จังหวัดอิชิคาว่า</v>
          </cell>
          <cell r="P459" t="str">
            <v>0570-070-085</v>
          </cell>
          <cell r="Q459">
            <v>37.043680000000002</v>
          </cell>
          <cell r="R459">
            <v>136.96372</v>
          </cell>
          <cell r="S459" t="str">
            <v>8:00</v>
          </cell>
          <cell r="T459" t="str">
            <v>0:00</v>
          </cell>
          <cell r="U459" t="str">
            <v>8:00-0:00</v>
          </cell>
        </row>
        <row r="460">
          <cell r="A460">
            <v>632</v>
          </cell>
          <cell r="B460" t="str">
            <v>お菓子ドンキ・お酒ドンキ</v>
          </cell>
          <cell r="C460" t="str">
            <v>104-0028</v>
          </cell>
          <cell r="D460" t="str">
            <v>東京都</v>
          </cell>
          <cell r="E460" t="str">
            <v>東京都中央区八重洲2-1 八重洲地下街北1号（外堀地下2番通り）</v>
          </cell>
          <cell r="F460" t="str">
            <v>Don Quijote Sweets Donki, Don Quijote Alcohol</v>
          </cell>
          <cell r="G460" t="str">
            <v>Yaesu Chikagai Kita1go, Yaesu2-1, Chuo-ku, Tokyo</v>
          </cell>
          <cell r="H460" t="str">
            <v>唐吉诃德  点心Donki・酒类Donki</v>
          </cell>
          <cell r="I460" t="str">
            <v>东京都 中央区八重洲2-1 八重洲地下街1号135区域・137区域</v>
          </cell>
          <cell r="J460" t="str">
            <v>唐吉訶德點心Donki・酒類Donki</v>
          </cell>
          <cell r="K460" t="str">
            <v>東京都 中央區八重洲2-1 八重洲地下街1號135區劃・137區劃</v>
          </cell>
          <cell r="L460" t="str">
            <v>돈키호테 오카시 Donki・오사케 Donki</v>
          </cell>
          <cell r="M460" t="str">
            <v>도쿄도 츄오구 야에스2-1 야에스 치카가이 키타1호(소토보리치카니반도리)</v>
          </cell>
          <cell r="N460" t="str">
            <v>โอคาชิดองกิ(เชี่ยวชาญด้านขนมหวาน) และ โอซาเกะดองกิ(เชี่ยวชาญด้านสุรา)</v>
          </cell>
          <cell r="O460" t="str">
            <v>ย่านยาเอสุ คิตะ 1, ยาเอสุ 2-1, ชูโอ-กุ, โทกิ</v>
          </cell>
          <cell r="P460" t="str">
            <v>0570-002-066</v>
          </cell>
          <cell r="Q460">
            <v>35.682670000000002</v>
          </cell>
          <cell r="R460">
            <v>139.76766000000001</v>
          </cell>
          <cell r="S460" t="str">
            <v>9:00</v>
          </cell>
          <cell r="T460" t="str">
            <v>21:00</v>
          </cell>
          <cell r="U460" t="str">
            <v>9:00-21:00</v>
          </cell>
        </row>
        <row r="461">
          <cell r="A461">
            <v>633</v>
          </cell>
          <cell r="B461" t="str">
            <v>稲毛長沼店</v>
          </cell>
          <cell r="C461" t="str">
            <v>263-0005</v>
          </cell>
          <cell r="D461" t="str">
            <v>千葉県</v>
          </cell>
          <cell r="E461" t="str">
            <v>千葉県千葉市稲毛区長沼町330-50 1F</v>
          </cell>
          <cell r="F461" t="str">
            <v>Don Quijote Inage Naganuma store</v>
          </cell>
          <cell r="G461" t="str">
            <v>1F 330-50 Naganuma-Cho, Inage-Ku, Chiba-shi, Chiba</v>
          </cell>
          <cell r="H461" t="str">
            <v>唐吉诃德  稻毛长沼店</v>
          </cell>
          <cell r="I461" t="str">
            <v>千叶县 千叶市稻毛区长沼町330-50</v>
          </cell>
          <cell r="J461" t="str">
            <v>唐吉訶德稻毛長沼店</v>
          </cell>
          <cell r="K461" t="str">
            <v>千葉縣 千葉市稲毛區長沼町330-50</v>
          </cell>
          <cell r="L461" t="str">
            <v>돈키호테 이나게 나가누마점</v>
          </cell>
          <cell r="M461" t="str">
            <v>치바현 치바시 이나게구 나가누마쵸 330-50</v>
          </cell>
          <cell r="N461" t="str">
            <v>อินาเกะ นากานูมะ</v>
          </cell>
          <cell r="O461" t="str">
            <v>1F 330-50 นากานูมะ-ผู้เขียน เขตอินาเกะ เมืองจิบะ จังหวัดจิบะ</v>
          </cell>
          <cell r="P461" t="str">
            <v>0570-055-506</v>
          </cell>
          <cell r="Q461">
            <v>35.656730000000003</v>
          </cell>
          <cell r="R461">
            <v>140.11778000000001</v>
          </cell>
          <cell r="S461" t="str">
            <v>10:00</v>
          </cell>
          <cell r="T461" t="str">
            <v>2:00</v>
          </cell>
          <cell r="U461" t="str">
            <v>10:00-2:00</v>
          </cell>
        </row>
        <row r="462">
          <cell r="A462">
            <v>634</v>
          </cell>
          <cell r="B462" t="str">
            <v>合志店</v>
          </cell>
          <cell r="C462" t="str">
            <v>861-1102</v>
          </cell>
          <cell r="D462" t="str">
            <v>熊本県</v>
          </cell>
          <cell r="E462" t="str">
            <v>熊本県合志市須屋1936-1</v>
          </cell>
          <cell r="F462" t="str">
            <v>Don Quijote Koshi store</v>
          </cell>
          <cell r="G462" t="str">
            <v>1936-1 Suya, Koshi-shi, Kumamoto</v>
          </cell>
          <cell r="H462" t="str">
            <v>唐吉诃德  合志店</v>
          </cell>
          <cell r="I462" t="str">
            <v>熊本县 合志市须屋1936-1</v>
          </cell>
          <cell r="J462" t="str">
            <v>唐吉訶德合志店</v>
          </cell>
          <cell r="K462" t="str">
            <v>熊本縣 合志市須屋1936-1</v>
          </cell>
          <cell r="L462" t="str">
            <v>돈키호테 코우시점</v>
          </cell>
          <cell r="M462" t="str">
            <v>쿠마모토현  코우시시 스야 1936-1</v>
          </cell>
          <cell r="N462" t="str">
            <v xml:space="preserve">ร้านดองกิโฮเต้ สาขาโคชิ </v>
          </cell>
          <cell r="O462" t="str">
            <v>1936-1 ซูยะ โคชิชิ คุมาโมโตะ</v>
          </cell>
          <cell r="P462" t="str">
            <v>0570-087-333</v>
          </cell>
          <cell r="Q462">
            <v>32.862960000000001</v>
          </cell>
          <cell r="R462">
            <v>130.73245</v>
          </cell>
          <cell r="S462" t="str">
            <v>9:00</v>
          </cell>
          <cell r="T462" t="str">
            <v>2:00</v>
          </cell>
          <cell r="U462" t="str">
            <v>9:00-2:00</v>
          </cell>
        </row>
        <row r="463">
          <cell r="A463">
            <v>635</v>
          </cell>
          <cell r="B463" t="str">
            <v>錦糸町北口店</v>
          </cell>
          <cell r="C463" t="str">
            <v>130-0013</v>
          </cell>
          <cell r="D463" t="str">
            <v>東京都</v>
          </cell>
          <cell r="E463" t="str">
            <v>東京都墨田区錦糸2丁目3－11</v>
          </cell>
          <cell r="F463" t="str">
            <v>Don Quijote Kinshicho Kitaguchistore</v>
          </cell>
          <cell r="G463" t="str">
            <v>2-3-11 Kinshi, Sumida-ku, Tokyo</v>
          </cell>
          <cell r="H463" t="str">
            <v>唐吉诃德  锦糸町北口</v>
          </cell>
          <cell r="I463" t="str">
            <v>东京都 墨田区锦系2-3-11</v>
          </cell>
          <cell r="J463" t="str">
            <v>唐吉訶德錦糸町北口</v>
          </cell>
          <cell r="K463" t="str">
            <v>東京都 墨田區錦糸2-3-11</v>
          </cell>
          <cell r="L463" t="str">
            <v>돈키호테 킨시쵸우 키타구치점</v>
          </cell>
          <cell r="M463" t="str">
            <v>도쿄도 스미다구 킨시2쵸우메 3-11</v>
          </cell>
          <cell r="N463" t="str">
            <v>ดองกิโฮเต้ สาขาคินชิโจ คิตะกุจิ</v>
          </cell>
          <cell r="O463" t="str">
            <v>2-3-11คินชิ เขตสุมิดะ โตเกียว</v>
          </cell>
          <cell r="P463" t="str">
            <v>0570-036-022</v>
          </cell>
          <cell r="Q463">
            <v>35.697949999999999</v>
          </cell>
          <cell r="R463">
            <v>139.81222</v>
          </cell>
          <cell r="S463" t="str">
            <v>9:00</v>
          </cell>
          <cell r="T463" t="str">
            <v>4:00</v>
          </cell>
          <cell r="U463" t="str">
            <v>9:00-4:00</v>
          </cell>
        </row>
        <row r="464">
          <cell r="A464">
            <v>636</v>
          </cell>
          <cell r="B464" t="str">
            <v>情熱職人 川越店</v>
          </cell>
          <cell r="C464" t="str">
            <v>350-1112</v>
          </cell>
          <cell r="D464" t="str">
            <v>埼玉県</v>
          </cell>
          <cell r="E464" t="str">
            <v>埼玉県川越市上野田町23-20</v>
          </cell>
          <cell r="F464" t="str">
            <v>Jounetsu Shokunin Kawagoe store</v>
          </cell>
          <cell r="G464" t="str">
            <v>23-20 Kaminodamachi, Kawagoe-shi, Saitama</v>
          </cell>
          <cell r="H464" t="str">
            <v>唐吉诃德  情热职人川越店</v>
          </cell>
          <cell r="I464" t="str">
            <v>埼玉县 川越市上野田町23-20</v>
          </cell>
          <cell r="J464" t="str">
            <v>唐吉訶德情熱職人川越店</v>
          </cell>
          <cell r="K464" t="str">
            <v>埼玉縣 川越市上野田町23-20</v>
          </cell>
          <cell r="L464" t="str">
            <v>돈키호테 정열직인 가와고에점</v>
          </cell>
          <cell r="M464" t="str">
            <v>사이타마현 카와고에시 카미노다마치 23-20</v>
          </cell>
          <cell r="N464" t="str">
            <v>ร้านโจเนะซึโชคุนิน คาวาโกเอะ</v>
          </cell>
          <cell r="O464" t="str">
            <v>23-20คามิโนดามาจิ  เมืองคาวาโกเอะ จังหวัดไซตามะ</v>
          </cell>
          <cell r="P464" t="str">
            <v>049-249-4911</v>
          </cell>
          <cell r="Q464">
            <v>35.91189</v>
          </cell>
          <cell r="R464">
            <v>139.46992</v>
          </cell>
          <cell r="S464" t="str">
            <v>6:00（土日祝9:00）</v>
          </cell>
          <cell r="T464" t="str">
            <v>23:00</v>
          </cell>
          <cell r="U464" t="str">
            <v>6:00（土日祝9:00）-23:00</v>
          </cell>
        </row>
        <row r="465">
          <cell r="A465">
            <v>637</v>
          </cell>
          <cell r="B465" t="str">
            <v>コスメドンキ・お菓子ドンキ・驚辛ドンキ</v>
          </cell>
          <cell r="C465" t="str">
            <v>277-0837</v>
          </cell>
          <cell r="D465" t="str">
            <v>千葉県</v>
          </cell>
          <cell r="E465" t="str">
            <v>千葉県柏市大山台2丁目3番地1 1、2F</v>
          </cell>
          <cell r="F465" t="str">
            <v>Cosmetics Donki, Sweets Donki, Spicy Donki</v>
          </cell>
          <cell r="G465" t="str">
            <v>1-3-1, 1F, Oyamadai, Kashiwa-shi, Chiba</v>
          </cell>
          <cell r="H465" t="str">
            <v xml:space="preserve">化妆品唐吉诃德 ・糖果唐吉诃德 ・辛辣唐吉诃德 </v>
          </cell>
          <cell r="I465" t="str">
            <v>千叶县 柏市大山台2-3 109-1、205、206・207区域</v>
          </cell>
          <cell r="J465" t="str">
            <v>保養品唐吉訶德・糖果唐吉訶德・辛辣唐吉訶德</v>
          </cell>
          <cell r="K465" t="str">
            <v>千葉縣 柏市大山台2-3 109-1、205、206・207區劃</v>
          </cell>
          <cell r="L465" t="str">
            <v>코스메 돈키・오카시 돈키・쿄우카라 돈키</v>
          </cell>
          <cell r="M465" t="str">
            <v>치바현 카시와시 오오야마다이 2쵸우메 3번지 11</v>
          </cell>
          <cell r="N465" t="str">
            <v>Cosme Donki(เชี่ยวชาญด้านเครื่องสำอาง), Okashi Donki(เชี่ยวชาญด้านขนมหวาน) และ Kyokara Donki(เชี่ยวชาญด้านอาหารรสเผ็ด)</v>
          </cell>
          <cell r="O465" t="str">
            <v>COSMEดองกิ / OKASHI ดองกิ / KYOUKARA ดองกิ</v>
          </cell>
          <cell r="P465" t="str">
            <v>0570-066-061</v>
          </cell>
          <cell r="Q465">
            <v>35.8825</v>
          </cell>
          <cell r="R465">
            <v>139.96937</v>
          </cell>
          <cell r="S465" t="str">
            <v>10:00</v>
          </cell>
          <cell r="T465" t="str">
            <v>21:00</v>
          </cell>
          <cell r="U465" t="str">
            <v>10:00-21:00</v>
          </cell>
        </row>
        <row r="466">
          <cell r="A466">
            <v>638</v>
          </cell>
          <cell r="B466" t="str">
            <v>情熱職人 昭島店</v>
          </cell>
          <cell r="C466" t="str">
            <v>196-0003</v>
          </cell>
          <cell r="D466" t="str">
            <v>東京都</v>
          </cell>
          <cell r="E466" t="str">
            <v>東京都昭島市松原町3丁目4－29</v>
          </cell>
          <cell r="F466" t="str">
            <v>Jounetsu Shokunin Akishima store</v>
          </cell>
          <cell r="G466" t="str">
            <v>37740 Matsubaracho, Akishima-shi, Tokyo</v>
          </cell>
          <cell r="H466" t="str">
            <v>唐吉诃德  情热职人昭岛店</v>
          </cell>
          <cell r="I466" t="str">
            <v>东京都 昭岛市松原町3-4-29</v>
          </cell>
          <cell r="J466" t="str">
            <v>唐吉訶德情熱職人昭島店</v>
          </cell>
          <cell r="K466" t="str">
            <v>東京都 昭島市松原町3-4-29</v>
          </cell>
          <cell r="L466" t="str">
            <v>돈키호테 정열직인 아키시마점</v>
          </cell>
          <cell r="M466" t="str">
            <v>도쿄도 아키시마시 마츠바라쵸 3-4-29</v>
          </cell>
          <cell r="N466" t="str">
            <v>ร้านJonetsu Shokunin สาขาอากิชิมะ</v>
          </cell>
          <cell r="O466" t="str">
            <v>37740 มัตสึบาระโช อากิชิมะชิ โตเกียว</v>
          </cell>
          <cell r="P466" t="str">
            <v>042-500-0211</v>
          </cell>
          <cell r="Q466">
            <v>35.716740000000001</v>
          </cell>
          <cell r="R466">
            <v>139.34735000000001</v>
          </cell>
          <cell r="S466" t="str">
            <v>6:00（土日祝9:00）</v>
          </cell>
          <cell r="T466" t="str">
            <v>23:00</v>
          </cell>
          <cell r="U466" t="str">
            <v>6:00（土日祝9:00）-23:00</v>
          </cell>
        </row>
        <row r="467">
          <cell r="A467">
            <v>639</v>
          </cell>
          <cell r="B467" t="str">
            <v>御徒町店</v>
          </cell>
          <cell r="C467" t="str">
            <v>110-0005</v>
          </cell>
          <cell r="D467" t="str">
            <v>東京都</v>
          </cell>
          <cell r="E467" t="str">
            <v>東京都台東区上野4丁目1－10</v>
          </cell>
          <cell r="F467" t="str">
            <v>Don Quijote Okachimachi store</v>
          </cell>
          <cell r="G467" t="str">
            <v>4-1-10 Ueno, Taito-Ku, Tokyo</v>
          </cell>
          <cell r="H467" t="str">
            <v>唐吉诃德  御徒町店</v>
          </cell>
          <cell r="I467" t="str">
            <v>东京都 台东区上野4-1-10</v>
          </cell>
          <cell r="J467" t="str">
            <v>唐吉訶德禦徒町店</v>
          </cell>
          <cell r="K467" t="str">
            <v>東京都 台東區上野4-1-10</v>
          </cell>
          <cell r="L467" t="str">
            <v>돈키호테 오카치마치점</v>
          </cell>
          <cell r="M467" t="str">
            <v>도쿄도 다이토구 우에노 4초메 1-10</v>
          </cell>
          <cell r="N467" t="str">
            <v>ร้านดองกิโฮเต้  โอคาจิมาจิ</v>
          </cell>
          <cell r="O467" t="str">
            <v>4-โจเมะ 1-10 อุเอะโนะ</v>
          </cell>
          <cell r="P467" t="str">
            <v>0570-000-397</v>
          </cell>
          <cell r="Q467">
            <v>35.708210000000001</v>
          </cell>
          <cell r="R467">
            <v>139.77455</v>
          </cell>
          <cell r="S467" t="str">
            <v>9:00</v>
          </cell>
          <cell r="T467" t="str">
            <v>1:00</v>
          </cell>
          <cell r="U467" t="str">
            <v>9:00-1:00</v>
          </cell>
        </row>
        <row r="468">
          <cell r="A468">
            <v>640</v>
          </cell>
          <cell r="B468" t="str">
            <v>利府店</v>
          </cell>
          <cell r="C468" t="str">
            <v>981-0111</v>
          </cell>
          <cell r="D468" t="str">
            <v>宮城県</v>
          </cell>
          <cell r="E468" t="str">
            <v>宮城県宮城郡利府町加瀬字新前谷地48</v>
          </cell>
          <cell r="F468" t="str">
            <v>Don Quijote Rifu store</v>
          </cell>
          <cell r="G468" t="str">
            <v>48 Shinmaeyachi, Kaseaza, Rifu-Cho, Miyagi-Gun, Miyagi</v>
          </cell>
          <cell r="H468" t="str">
            <v>唐吉诃德 利府店</v>
          </cell>
          <cell r="I468" t="str">
            <v>宫城县 宫城郡利府町加濑字新前谷地48</v>
          </cell>
          <cell r="J468" t="str">
            <v>唐吉訶德利府店</v>
          </cell>
          <cell r="K468" t="str">
            <v>宮城縣 宮城郡利府町加瀨字新前谷地48</v>
          </cell>
          <cell r="L468" t="str">
            <v>돈키호테 리후점</v>
          </cell>
          <cell r="M468" t="str">
            <v>미야기현 미야기군 리후초 가세아자신마에야치 48</v>
          </cell>
          <cell r="N468" t="str">
            <v>ร้านดองกิโฮเต้ สาขาริฟุ</v>
          </cell>
          <cell r="O468" t="str">
            <v>48 ชินมาเอยาจิ คาชิวาจิ โดย ลีฟู มิยากิ-ทหาร มิยากิ</v>
          </cell>
          <cell r="P468" t="str">
            <v>0570-085-108</v>
          </cell>
          <cell r="Q468">
            <v>38.32884</v>
          </cell>
          <cell r="R468">
            <v>140.97519</v>
          </cell>
          <cell r="S468" t="str">
            <v>9:00</v>
          </cell>
          <cell r="T468" t="str">
            <v>0:00</v>
          </cell>
          <cell r="U468" t="str">
            <v>9:00-0:00</v>
          </cell>
        </row>
        <row r="469">
          <cell r="A469">
            <v>641</v>
          </cell>
          <cell r="B469" t="str">
            <v>唐津店</v>
          </cell>
          <cell r="C469" t="str">
            <v>847-0022</v>
          </cell>
          <cell r="D469" t="str">
            <v>佐賀県</v>
          </cell>
          <cell r="E469" t="str">
            <v>佐賀県唐津市鏡4727-1</v>
          </cell>
          <cell r="F469" t="str">
            <v>Don Quijote Karatsu store</v>
          </cell>
          <cell r="G469" t="str">
            <v>4727-1 Kagami, Karatsu-shi, Saga</v>
          </cell>
          <cell r="H469" t="str">
            <v>唐吉诃德  唐津店</v>
          </cell>
          <cell r="I469" t="str">
            <v>佐贺县 唐津市镜 4727-1</v>
          </cell>
          <cell r="J469" t="str">
            <v>唐吉訶德 唐津店</v>
          </cell>
          <cell r="K469" t="str">
            <v>佐賀縣 唐津市鏡 4727-1</v>
          </cell>
          <cell r="L469" t="str">
            <v>돈키호테 가라쓰점</v>
          </cell>
          <cell r="M469" t="str">
            <v>사가현 가라쓰시 카가미 4727-1</v>
          </cell>
          <cell r="N469" t="str">
            <v>ร้านดองกิโฮเต้ สาขาคาราซึ</v>
          </cell>
          <cell r="O469" t="str">
            <v xml:space="preserve">4727-1คากามิ เมืองคาราซึ </v>
          </cell>
          <cell r="P469" t="str">
            <v>0570-783-707</v>
          </cell>
          <cell r="Q469">
            <v>33.436970000000002</v>
          </cell>
          <cell r="R469">
            <v>130.01606000000001</v>
          </cell>
          <cell r="S469" t="str">
            <v>9:00</v>
          </cell>
          <cell r="T469" t="str">
            <v>1:00</v>
          </cell>
          <cell r="U469" t="str">
            <v>9:00-1:00</v>
          </cell>
        </row>
        <row r="470">
          <cell r="A470">
            <v>643</v>
          </cell>
          <cell r="B470" t="str">
            <v>情熱職人 霧が丘店</v>
          </cell>
          <cell r="C470" t="str">
            <v>226-0016</v>
          </cell>
          <cell r="D470" t="str">
            <v>神奈川県</v>
          </cell>
          <cell r="E470" t="str">
            <v>神奈川県横浜市緑区霧が丘2丁目2-27</v>
          </cell>
          <cell r="F470" t="str">
            <v>Jounetsu Shokunin Yokohama Kirigaoka store</v>
          </cell>
          <cell r="G470" t="str">
            <v>2-2-27 Kirigaoka, Midori-Ku, Yokohama-shi, Kanagawa</v>
          </cell>
          <cell r="H470" t="str">
            <v>唐吉诃德  情热职人横滨雾之丘店</v>
          </cell>
          <cell r="I470" t="str">
            <v>神奈川县 横滨市绿区雾之丘2-2-27</v>
          </cell>
          <cell r="J470" t="str">
            <v>唐吉訶德情熱職人橫濱霧之丘店</v>
          </cell>
          <cell r="K470" t="str">
            <v>神奈川縣 横浜市綠區霧之丘2-2-27</v>
          </cell>
          <cell r="L470" t="str">
            <v>돈키호테 정열직인 키리가오카점</v>
          </cell>
          <cell r="M470" t="str">
            <v>카나가와현 요코하마시 미도리구 기리가오카 2쵸우메 2-27</v>
          </cell>
          <cell r="N470" t="str">
            <v>คิริกาโอกะ โจเน็ตสึ ​​โชคุนิน</v>
          </cell>
          <cell r="O470" t="str">
            <v>2-27 Kirigaoka 2-chomeเขตมิโดริ เมืองโยโกฮาม่า จังหวัดคานากาวะ</v>
          </cell>
          <cell r="P470" t="str">
            <v>0570-023-325</v>
          </cell>
          <cell r="Q470">
            <v>35.519559999999998</v>
          </cell>
          <cell r="R470">
            <v>139.50505999999999</v>
          </cell>
          <cell r="S470" t="str">
            <v>6:00（土日祝9:00）</v>
          </cell>
          <cell r="T470" t="str">
            <v>23:00</v>
          </cell>
          <cell r="U470" t="str">
            <v>6:00（土日祝9:00）-23:00</v>
          </cell>
        </row>
        <row r="471">
          <cell r="A471">
            <v>644</v>
          </cell>
          <cell r="B471" t="str">
            <v>ドン・キホーテ 宗像店</v>
          </cell>
          <cell r="C471" t="str">
            <v>811-3424</v>
          </cell>
          <cell r="D471" t="str">
            <v>福岡県</v>
          </cell>
          <cell r="E471" t="str">
            <v>福岡県宗像市原町272-1</v>
          </cell>
          <cell r="F471" t="str">
            <v>Don Quijote Munakata store</v>
          </cell>
          <cell r="G471" t="str">
            <v>272-1,Harumachi Munakata-shi, Fukuoka, JAPAN, 811-3424</v>
          </cell>
          <cell r="H471" t="str">
            <v>唐吉诃德  宗像店</v>
          </cell>
          <cell r="I471" t="str">
            <v>福冈县 宗像市原町272-1</v>
          </cell>
          <cell r="J471" t="str">
            <v>唐吉诃德 宗像店</v>
          </cell>
          <cell r="K471" t="str">
            <v>福岡縣 福冈县宗像市原町272-1</v>
          </cell>
          <cell r="L471" t="str">
            <v>돈키호테 무나카타점</v>
          </cell>
          <cell r="M471" t="str">
            <v>무나카타시 하루마치 272-1</v>
          </cell>
          <cell r="N471" t="str">
            <v>ร้านดองกิโฮเต้ สาขามุนาคาตะ</v>
          </cell>
          <cell r="O471" t="str">
            <v>272 ฮารุมาจิ เมืองมุนาคาตะ จังหวัดฟุคุโอกะ</v>
          </cell>
          <cell r="P471" t="str">
            <v>0570-783-631</v>
          </cell>
          <cell r="Q471">
            <v>33.784860000000002</v>
          </cell>
          <cell r="R471">
            <v>130.55714</v>
          </cell>
          <cell r="S471" t="str">
            <v>9:00</v>
          </cell>
          <cell r="T471" t="str">
            <v>2:00</v>
          </cell>
          <cell r="U471" t="str">
            <v>9:00-2:00</v>
          </cell>
        </row>
        <row r="472">
          <cell r="A472">
            <v>645</v>
          </cell>
          <cell r="B472" t="str">
            <v>ドン・キホーテ 小倉魚町店</v>
          </cell>
          <cell r="C472" t="str">
            <v>802-0006</v>
          </cell>
          <cell r="D472" t="str">
            <v>福岡県</v>
          </cell>
          <cell r="E472" t="str">
            <v>福岡県小倉北区魚町3丁目3-10</v>
          </cell>
          <cell r="F472" t="str">
            <v>Don Quijote Kokura Uomachi store</v>
          </cell>
          <cell r="G472" t="str">
            <v>3-3-10, Uomachi,Kokurakita Ku, Kitakyushu-shi, Fukuoka, JAPAN, 802-0006</v>
          </cell>
          <cell r="H472" t="str">
            <v>唐吉诃德  小倉魚町店</v>
          </cell>
          <cell r="I472" t="str">
            <v>福冈县 小仓北区鱼町3丁目3-10</v>
          </cell>
          <cell r="J472" t="str">
            <v>唐吉诃德 小仓鱼町店</v>
          </cell>
          <cell r="K472" t="str">
            <v>福岡縣 福冈县北九州市小仓北区鱼町3丁目3-10</v>
          </cell>
          <cell r="L472" t="str">
            <v>돈키호테 고쿠라우오마치점</v>
          </cell>
          <cell r="M472" t="str">
            <v>기타큐슈시 고쿠라키타구 우오마치 3초메 3-10</v>
          </cell>
          <cell r="N472" t="str">
            <v xml:space="preserve">ร้านดองกิโฮเต้ สาขาโคคุระ อุโอะมาจิ </v>
          </cell>
          <cell r="O472" t="str">
            <v>3-10 อุโอมาจิ 3 เขตโคคุระคิตะ เมืองคิตะคิวชู จังหวัดฟุคุโอกะ</v>
          </cell>
          <cell r="P472" t="str">
            <v>0570-550-546</v>
          </cell>
          <cell r="Q472">
            <v>33.882779999999997</v>
          </cell>
          <cell r="R472">
            <v>130.87992</v>
          </cell>
          <cell r="S472" t="str">
            <v>9:00</v>
          </cell>
          <cell r="T472" t="str">
            <v>3:00</v>
          </cell>
          <cell r="U472" t="str">
            <v>9:00-3:00</v>
          </cell>
        </row>
        <row r="473">
          <cell r="A473">
            <v>646</v>
          </cell>
          <cell r="B473" t="str">
            <v>コスメドンキ ユニモちはら台店</v>
          </cell>
          <cell r="C473" t="str">
            <v>290-0194</v>
          </cell>
          <cell r="D473" t="str">
            <v>千葉県</v>
          </cell>
          <cell r="E473" t="str">
            <v>千葉県市原市ちはら台西３丁目４番２F</v>
          </cell>
          <cell r="F473" t="str">
            <v>Cosmetics Donki Unimo Chiharadai Store</v>
          </cell>
          <cell r="G473" t="str">
            <v>2F, 3-4, Chiharadai Nish, Ichihara-shi, Chiba</v>
          </cell>
          <cell r="H473" t="str">
            <v>唐吉诃德  Cosmetics UNIMOChihara台店</v>
          </cell>
          <cell r="I473" t="str">
            <v>千叶县 市原市Chihara台西3-4</v>
          </cell>
          <cell r="J473" t="str">
            <v>唐吉訶德Cosmetics UNIMOChihara台店</v>
          </cell>
          <cell r="K473" t="str">
            <v>千葉縣 市原市Chihara台西3-4</v>
          </cell>
          <cell r="L473" t="str">
            <v>코스메 돈키 유니모치하라다이점</v>
          </cell>
          <cell r="M473" t="str">
            <v>치바현 이치하라시 치하라다이니시 3쵸메 4번 2층</v>
          </cell>
          <cell r="N473" t="str">
            <v>คอสเม่ ดองกิ ยูนิโม จิฮาราได</v>
          </cell>
          <cell r="O473" t="str">
            <v xml:space="preserve">จิฮาระไดนิชิ 3-4 ชั้น2 เมืองอิจิฮาระ จังหวัดชิบะ  </v>
          </cell>
          <cell r="P473" t="str">
            <v>0570-078-133</v>
          </cell>
          <cell r="Q473">
            <v>35.52807</v>
          </cell>
          <cell r="R473">
            <v>140.17160000000001</v>
          </cell>
          <cell r="S473" t="str">
            <v>10:00</v>
          </cell>
          <cell r="T473" t="str">
            <v>21:00</v>
          </cell>
          <cell r="U473" t="str">
            <v>10:00-21:00</v>
          </cell>
        </row>
        <row r="474">
          <cell r="A474">
            <v>647</v>
          </cell>
          <cell r="B474" t="str">
            <v>コスメドンキ・お菓子ドンキ 所沢トコトコスクエア</v>
          </cell>
          <cell r="C474" t="str">
            <v>359-1116</v>
          </cell>
          <cell r="D474" t="str">
            <v>埼玉県</v>
          </cell>
          <cell r="E474" t="str">
            <v>埼玉県所沢市東町5丁目22</v>
          </cell>
          <cell r="F474" t="str">
            <v>“Cosme Donki”(specializing in cosmetics) and “Okashi Donki”(specializing in confectionery) Tokorozawa Tocotoco Square</v>
          </cell>
          <cell r="G474" t="str">
            <v>5-22 Higashi-cho, Tokorozawa-shi, Saitama</v>
          </cell>
          <cell r="H474" t="str">
            <v>cosme唐吉诃德 ・零食唐吉诃德  所泽TOCOTOCO SQUARE\t\t\t\t\tcosme唐吉诃德 ・零食唐吉诃德  所泽TOCOTOCO SQUARE\t\t\t\t\t\t\t\t\t\t\t</v>
          </cell>
          <cell r="I474" t="str">
            <v>所泽市东町5丁目22号</v>
          </cell>
          <cell r="J474" t="str">
            <v>cosme唐吉訶德・零食唐吉訶德 所澤TOCOTOCO SQUARE</v>
          </cell>
          <cell r="K474" t="str">
            <v>埼玉縣 所澤市東町5丁目22號</v>
          </cell>
          <cell r="L474" t="str">
            <v>코스메 돈키호테・과자 돈키호테 도코로자와 TOCOTOCO SQUARE</v>
          </cell>
          <cell r="M474" t="str">
            <v>사이타마현 도코로자와시 히가시초 5초메 22</v>
          </cell>
          <cell r="N474" t="str">
            <v>Cosme ดองกิ / Okashi ดองกิ  โทโคโระซาวะTOCOTOCO SQUARE</v>
          </cell>
          <cell r="O474" t="str">
            <v>5-22 ฮิกาชิโจ เมืองโทโคโระซาวะ  จังหวัดไซตามะ</v>
          </cell>
          <cell r="P474" t="str">
            <v>0570-008-050</v>
          </cell>
          <cell r="Q474">
            <v>35.788960000000003</v>
          </cell>
          <cell r="R474">
            <v>139.46956</v>
          </cell>
          <cell r="S474" t="e">
            <v>#N/A</v>
          </cell>
          <cell r="T474" t="e">
            <v>#N/A</v>
          </cell>
          <cell r="U474" t="e">
            <v>#N/A</v>
          </cell>
        </row>
        <row r="475">
          <cell r="A475">
            <v>648</v>
          </cell>
          <cell r="B475" t="str">
            <v>古川店</v>
          </cell>
          <cell r="C475" t="str">
            <v>989-6221</v>
          </cell>
          <cell r="D475" t="str">
            <v>宮城県</v>
          </cell>
          <cell r="E475" t="str">
            <v>宮城県大崎市古川大宮3丁目3−30</v>
          </cell>
          <cell r="F475" t="str">
            <v>Don Quijote Furukawa Store</v>
          </cell>
          <cell r="G475" t="str">
            <v>3-3-30 Omiya, Furukawa, Osaki-shi, Miyagi</v>
          </cell>
          <cell r="H475" t="str">
            <v>唐吉诃德  古川店</v>
          </cell>
          <cell r="I475" t="str">
            <v>宫城县 大崎市古川大宮 3丁目 3-30</v>
          </cell>
          <cell r="J475" t="str">
            <v>唐吉訶德古川店</v>
          </cell>
          <cell r="K475" t="str">
            <v>宮城縣 大崎市古川大宮 3丁目 3-30</v>
          </cell>
          <cell r="L475" t="str">
            <v>돈키호테 후루카와점</v>
          </cell>
          <cell r="M475" t="str">
            <v>미야기현 오사키시 후루카와 오미야 3초메 3-30</v>
          </cell>
          <cell r="N475" t="str">
            <v>ร้านดองกิโฮเต้ สาขา ฟุรุคาวะ</v>
          </cell>
          <cell r="O475" t="str">
            <v>3-3-30 ฟุรุคาวะ โอมิยะ เมืองโอซากิ จังหวัดมิยากิ</v>
          </cell>
          <cell r="P475" t="str">
            <v>0570-087-600</v>
          </cell>
          <cell r="Q475">
            <v>38.587600000000002</v>
          </cell>
          <cell r="R475">
            <v>140.95218</v>
          </cell>
          <cell r="S475" t="str">
            <v>9:00</v>
          </cell>
          <cell r="T475" t="str">
            <v>0:00</v>
          </cell>
          <cell r="U475" t="str">
            <v>9:00-0:00</v>
          </cell>
        </row>
        <row r="476">
          <cell r="A476">
            <v>649</v>
          </cell>
          <cell r="B476" t="str">
            <v>荒尾店</v>
          </cell>
          <cell r="C476" t="str">
            <v>864-0001</v>
          </cell>
          <cell r="D476" t="str">
            <v>熊本県</v>
          </cell>
          <cell r="E476" t="str">
            <v>熊本県荒尾市原万田846番4号</v>
          </cell>
          <cell r="F476" t="str">
            <v>Don Quijote Arao Store</v>
          </cell>
          <cell r="G476" t="str">
            <v>846-4, Haramanda, Arao-shi, Kumamoto, JAPAN, 864-0001</v>
          </cell>
          <cell r="H476" t="str">
            <v>唐吉诃德  荒尾店</v>
          </cell>
          <cell r="I476" t="str">
            <v>熊本县 荒尾市原万田846-4号</v>
          </cell>
          <cell r="J476" t="str">
            <v>唐吉诃德 荒尾店</v>
          </cell>
          <cell r="K476" t="str">
            <v>熊本縣 荒尾市原万田846-4号</v>
          </cell>
          <cell r="L476" t="str">
            <v>돈키호테 아라오점</v>
          </cell>
          <cell r="M476" t="str">
            <v>아라오시 하라만다 846-4</v>
          </cell>
          <cell r="N476" t="str">
            <v>ร้านดองกิโฮเต้ สาขาอาราโอะ</v>
          </cell>
          <cell r="O476" t="str">
            <v>846-4 ฮารามันดา, เมืองอาเรา</v>
          </cell>
          <cell r="P476" t="str">
            <v>0570-023-051</v>
          </cell>
          <cell r="Q476">
            <v>33.006059999999998</v>
          </cell>
          <cell r="R476">
            <v>130.43680000000001</v>
          </cell>
          <cell r="S476" t="str">
            <v>9:00</v>
          </cell>
          <cell r="T476" t="str">
            <v>2:00</v>
          </cell>
          <cell r="U476" t="str">
            <v>9:00-2:00</v>
          </cell>
        </row>
        <row r="477">
          <cell r="A477">
            <v>650</v>
          </cell>
          <cell r="B477" t="str">
            <v>別府店</v>
          </cell>
          <cell r="C477" t="str">
            <v xml:space="preserve">874-0929 </v>
          </cell>
          <cell r="D477" t="str">
            <v>大分県</v>
          </cell>
          <cell r="E477" t="str">
            <v>大分県別府市南的ヶ浜町6-20</v>
          </cell>
          <cell r="F477" t="str">
            <v>Don Quijote Beppu Store</v>
          </cell>
          <cell r="G477" t="str">
            <v>6-20 Minami Matogahama-cho, Beppu-shi, Oita</v>
          </cell>
          <cell r="H477" t="str">
            <v>唐吉诃德  别府店</v>
          </cell>
          <cell r="I477" t="str">
            <v>大分县 别府市南的滨町6-20</v>
          </cell>
          <cell r="J477" t="str">
            <v>唐吉訶德 別府店</v>
          </cell>
          <cell r="K477" t="str">
            <v>大分縣 別府市南的濱町6-20</v>
          </cell>
          <cell r="L477" t="str">
            <v>돈키호테 벳푸점</v>
          </cell>
          <cell r="M477" t="str">
            <v>벳푸시 미나미마토가하마초 6-20</v>
          </cell>
          <cell r="N477" t="str">
            <v>ร้านดองกิโฮเต้ สาขาเบปปุ</v>
          </cell>
          <cell r="O477" t="str">
            <v xml:space="preserve">6-20 มินามิ มาโตะกะฮามะ-โจ เมืองเบปปุ จังหวัดโออิตะ </v>
          </cell>
          <cell r="P477" t="str">
            <v>0570-200-465</v>
          </cell>
          <cell r="Q477">
            <v>33.283700000000003</v>
          </cell>
          <cell r="R477">
            <v>131.50449</v>
          </cell>
          <cell r="S477" t="str">
            <v>9:00</v>
          </cell>
          <cell r="T477" t="str">
            <v>2:00</v>
          </cell>
          <cell r="U477" t="str">
            <v>9:00-2:00</v>
          </cell>
        </row>
        <row r="478">
          <cell r="A478">
            <v>651</v>
          </cell>
          <cell r="B478" t="str">
            <v>京橋店</v>
          </cell>
          <cell r="C478" t="str">
            <v>534-0024</v>
          </cell>
          <cell r="D478" t="str">
            <v>大阪府</v>
          </cell>
          <cell r="E478" t="str">
            <v>大阪府大阪市都島区東野田町3丁目12-1</v>
          </cell>
          <cell r="F478" t="str">
            <v>Don Quijote Kyobashi Store</v>
          </cell>
          <cell r="G478" t="str">
            <v>3-12-1,Higashinoda,Miyakojima-Ku,Osaka-shi, Osaka</v>
          </cell>
          <cell r="H478" t="str">
            <v>唐吉诃德  京桥店</v>
          </cell>
          <cell r="I478" t="str">
            <v>大阪府 大阪市都岛区东野田町3-12-1</v>
          </cell>
          <cell r="J478" t="str">
            <v>唐吉訶德 京橋店</v>
          </cell>
          <cell r="K478" t="str">
            <v>大阪府 都島區東野田町3-12-1</v>
          </cell>
          <cell r="L478" t="str">
            <v>돈키호테 교바시점</v>
          </cell>
          <cell r="M478" t="str">
            <v>미야코지마구 히가시노다마치 3-12-1</v>
          </cell>
          <cell r="N478" t="str">
            <v>ร้านดองกิโฮเต้ ดองกิโฮเต้ เคียวบาชิ</v>
          </cell>
          <cell r="O478" t="str">
            <v xml:space="preserve">3-12-1 ฮิกาชิโนะดามาจิ, เขตมิยาโคจิมะ, เมืองโอซาก้า, </v>
          </cell>
          <cell r="P478" t="str">
            <v>0570-045-114</v>
          </cell>
          <cell r="Q478">
            <v>34.699080000000002</v>
          </cell>
          <cell r="R478">
            <v>135.53460999999999</v>
          </cell>
          <cell r="S478" t="str">
            <v>9:00</v>
          </cell>
          <cell r="T478" t="str">
            <v>3:00</v>
          </cell>
          <cell r="U478" t="str">
            <v>9:00-3:00</v>
          </cell>
        </row>
        <row r="479">
          <cell r="A479">
            <v>652</v>
          </cell>
          <cell r="B479" t="str">
            <v>米沢店</v>
          </cell>
          <cell r="C479" t="str">
            <v>992-0057</v>
          </cell>
          <cell r="D479" t="str">
            <v>山形県</v>
          </cell>
          <cell r="E479" t="str">
            <v>山形県米沢市成島町3丁目2-88-11</v>
          </cell>
          <cell r="F479" t="str">
            <v>Don Quijote Yonezawa Store</v>
          </cell>
          <cell r="G479" t="str">
            <v>3-2-88-11 Narushimamachi, Yonezawa-shi, Yamagata</v>
          </cell>
          <cell r="H479" t="str">
            <v>唐吉诃德  米泽店</v>
          </cell>
          <cell r="I479" t="str">
            <v>山形县 米泽市成岛町3丁目2-88-11</v>
          </cell>
          <cell r="J479" t="str">
            <v>唐吉訶德 米澤店</v>
          </cell>
          <cell r="K479" t="str">
            <v>山形縣 米澤市成島町3丁目2-88-11</v>
          </cell>
          <cell r="L479" t="str">
            <v>돈키호테 요네자와점</v>
          </cell>
          <cell r="M479" t="str">
            <v>요네자와시 나루시마초 3초메 2-88-11</v>
          </cell>
          <cell r="N479" t="str">
            <v>ร้านดองกิโฮเต้ สาขาโยเนซาวะ</v>
          </cell>
          <cell r="O479" t="str">
            <v>2-88-11 3โจเมะ, นะรุชิมะมะจิ  เมืองโยเนซาวะ จังหวัดยามากาตะ</v>
          </cell>
          <cell r="P479" t="str">
            <v>0570-026-033</v>
          </cell>
          <cell r="Q479">
            <v>37.922440000000002</v>
          </cell>
          <cell r="R479">
            <v>140.09040999999999</v>
          </cell>
          <cell r="S479" t="str">
            <v>9:00</v>
          </cell>
          <cell r="T479" t="str">
            <v>1:00</v>
          </cell>
          <cell r="U479" t="str">
            <v>9:00-1:00</v>
          </cell>
        </row>
        <row r="480">
          <cell r="A480">
            <v>653</v>
          </cell>
          <cell r="B480" t="str">
            <v>京都烏丸七条店</v>
          </cell>
          <cell r="C480" t="str">
            <v xml:space="preserve">600-8217 </v>
          </cell>
          <cell r="D480" t="str">
            <v>京都府</v>
          </cell>
          <cell r="E480" t="str">
            <v>京都府京都市下京区七条通烏丸西入る東境町187</v>
          </cell>
          <cell r="F480" t="str">
            <v>Don Quijote Kyoto Karasuma Shichijo Store</v>
          </cell>
          <cell r="G480" t="str">
            <v>187 Higashisaikai-Cho,Karasuma Nishi Iru,Shichijo-dori,Shimogyo-Ku,Kyoto-shi, Kyoto</v>
          </cell>
          <cell r="H480" t="str">
            <v>唐吉诃德  京都乌丸七条店</v>
          </cell>
          <cell r="I480" t="str">
            <v>京都府 京都市下京区七条通乌丸西入东斋会町187号</v>
          </cell>
          <cell r="J480" t="str">
            <v>唐吉訶德 京都烏丸七條店</v>
          </cell>
          <cell r="K480" t="str">
            <v>京都府 京都市下京區七條通烏丸西入東齋會町187號</v>
          </cell>
          <cell r="L480" t="str">
            <v>돈키호테 교토카라스마시치조점</v>
          </cell>
          <cell r="M480" t="str">
            <v>교토시 시모교구 시치죠도리 카라스마니시이루히가시사이카이초 187</v>
          </cell>
          <cell r="N480" t="str">
            <v>ร้านดองกิโฮเต้ สาขาเกียวโต คาราสุมะ ชิจิโจ</v>
          </cell>
          <cell r="O480" t="str">
            <v>187 ฮิกาชิซาไก-โจ,ชิจิโจคาราสุมะนิชิอิรุ,เขตชิโมะเกียว,เมืองเกียวโต,เกียวโต</v>
          </cell>
          <cell r="P480" t="str">
            <v>0570-023-051</v>
          </cell>
          <cell r="Q480">
            <v>34.989049999999999</v>
          </cell>
          <cell r="R480">
            <v>135.75917999999999</v>
          </cell>
          <cell r="S480" t="str">
            <v>9:00</v>
          </cell>
          <cell r="T480" t="str">
            <v>1:00</v>
          </cell>
          <cell r="U480" t="str">
            <v>9:00-1:00</v>
          </cell>
        </row>
        <row r="481">
          <cell r="A481">
            <v>654</v>
          </cell>
          <cell r="B481" t="str">
            <v>ドン・キホーテ高松丸亀町店</v>
          </cell>
          <cell r="C481" t="str">
            <v>760-0029</v>
          </cell>
          <cell r="D481" t="str">
            <v>香川県</v>
          </cell>
          <cell r="E481" t="str">
            <v>香川県高松市丸亀町14-8</v>
          </cell>
          <cell r="F481" t="str">
            <v>Don Quijote Takamatsu Marugamemachi store</v>
          </cell>
          <cell r="G481" t="str">
            <v>14-8 Marugame-cho, Takamatsu City, Kagawa Prefecture</v>
          </cell>
          <cell r="H481" t="str">
            <v>唐吉诃德  高松丸龟町店</v>
          </cell>
          <cell r="I481" t="str">
            <v>香川县 高松市丸龟町 14-8</v>
          </cell>
          <cell r="J481" t="str">
            <v>唐吉訶德 高松丸龜町店</v>
          </cell>
          <cell r="K481" t="str">
            <v>香川縣 高松市丸龜町 14-8</v>
          </cell>
          <cell r="L481" t="str">
            <v>돈키호테 다카마쓰 마루가메마치점</v>
          </cell>
          <cell r="M481" t="str">
            <v>가가와현 다카마쓰시 마루가메마치 14-8</v>
          </cell>
          <cell r="N481" t="str">
            <v>ร้าน ดองกิ โฮเต้ สาขา ทาคามัตซึมารุกาเมะมาจิ</v>
          </cell>
          <cell r="O481" t="str">
            <v>จังหวัดคากาวะ อำเภอทาคามัตสึ มารุกาเมะมาจิ 14-8</v>
          </cell>
          <cell r="P481" t="str">
            <v>0570-05-8107</v>
          </cell>
          <cell r="Q481">
            <v>34.344944332685401</v>
          </cell>
          <cell r="R481">
            <v>134.05049601466999</v>
          </cell>
          <cell r="S481" t="str">
            <v>9:00</v>
          </cell>
          <cell r="T481" t="str">
            <v>24:00</v>
          </cell>
          <cell r="U481" t="str">
            <v>9:00-0:00</v>
          </cell>
        </row>
        <row r="482">
          <cell r="A482">
            <v>655</v>
          </cell>
          <cell r="B482" t="str">
            <v>キラキラドンキ ダイバーシティ東京 プラザ店</v>
          </cell>
          <cell r="C482" t="str">
            <v xml:space="preserve">135-0064 </v>
          </cell>
          <cell r="D482" t="str">
            <v>京都府</v>
          </cell>
          <cell r="E482" t="str">
            <v>東京都江東区青海1-1-10 ダイバーシティ東京 プラザ 2階</v>
          </cell>
          <cell r="F482" t="str">
            <v>Kirakira Donki Diversity Tokyo Plaza Store</v>
          </cell>
          <cell r="G482" t="str">
            <v>Tokyo Plaza 2F, 1-1-10 Diver City Aomi, Koto-ku, Tokyo</v>
          </cell>
          <cell r="H482" t="str">
            <v xml:space="preserve">Kirakira Donki DiverCity Tokyo Plaza店 </v>
          </cell>
          <cell r="I482" t="str">
            <v>东京都 江东区青海1-1-10 Diver City Tokyo Plaza 2F</v>
          </cell>
          <cell r="J482" t="str">
            <v>Kirakira Donki DiverCity Tokyo Plaza店</v>
          </cell>
          <cell r="K482" t="str">
            <v>京都府 江東區青海1-1-10 Diver City Tokyo Plaza 2F</v>
          </cell>
          <cell r="L482" t="str">
            <v>키라키라 돈키 다이버시티 도쿄 플라자점</v>
          </cell>
          <cell r="M482" t="str">
            <v>고토구 아오미 1-1-10 다이버시티 도쿄 플라자 2층</v>
          </cell>
          <cell r="N482" t="str">
            <v xml:space="preserve">คิระคิระ ดองกิ DiverCity Plaza </v>
          </cell>
          <cell r="O482" t="str">
            <v>DiverCity Tokyo Plaza ชั้น 2 1-1-10 อาโอมิ, เขตโกโต โตเกียว</v>
          </cell>
          <cell r="P482" t="str">
            <v>0570-666-742</v>
          </cell>
          <cell r="Q482">
            <v>35.625039999999998</v>
          </cell>
          <cell r="R482">
            <v>139.77504999999999</v>
          </cell>
          <cell r="S482" t="str">
            <v>11:00（土日祝10:00）</v>
          </cell>
          <cell r="T482" t="str">
            <v>20:00（土日祝21:00）</v>
          </cell>
          <cell r="U482" t="str">
            <v>11:00（土日祝10:00）-20:00（土日祝21:00）</v>
          </cell>
        </row>
        <row r="483">
          <cell r="A483">
            <v>656</v>
          </cell>
          <cell r="B483" t="str">
            <v>博多駅南店</v>
          </cell>
          <cell r="C483" t="str">
            <v>812-0896</v>
          </cell>
          <cell r="D483" t="str">
            <v>福岡県</v>
          </cell>
          <cell r="E483" t="str">
            <v>福岡県福岡市博多区東光寺町2-6-40</v>
          </cell>
          <cell r="F483" t="str">
            <v>Don Quijote Hakata Ekiminami Store</v>
          </cell>
          <cell r="G483" t="str">
            <v>Fukuoka Prefecture, Fukuoka City, Hakata-ku, Tokojimachi 2-6-40.</v>
          </cell>
          <cell r="H483" t="str">
            <v>唐吉诃德  博多站南店</v>
          </cell>
          <cell r="I483" t="str">
            <v>福冈县 福冈市博多区东光寺町2-6-40</v>
          </cell>
          <cell r="J483" t="str">
            <v>唐吉訶德 博多站南店</v>
          </cell>
          <cell r="K483" t="str">
            <v>福岡縣 福岡市博多區東光寺町2-6-40</v>
          </cell>
          <cell r="L483" t="str">
            <v>돈키호테 하카타에키미나미점</v>
          </cell>
          <cell r="M483" t="str">
            <v>후쿠오카역 후쿠오카시 하카타구 토우코우지마치 2-6-40</v>
          </cell>
          <cell r="N483" t="str">
            <v>ดองกิโฮเต้ ฮากาตะเอกิมินามิ</v>
          </cell>
          <cell r="O483" t="str">
            <v>2-6-40 โทโคจิมาจิ เขตฮากาตะ เมืองฟุกุโอกะ จังหวัดฟุกุโอกะ</v>
          </cell>
          <cell r="P483" t="str">
            <v>0570-550-319</v>
          </cell>
          <cell r="Q483">
            <v>33.57714</v>
          </cell>
          <cell r="R483">
            <v>130.43604999999999</v>
          </cell>
          <cell r="S483" t="str">
            <v>9:00</v>
          </cell>
          <cell r="T483" t="str">
            <v>3:00</v>
          </cell>
          <cell r="U483" t="str">
            <v>9:00-3:00</v>
          </cell>
        </row>
        <row r="484">
          <cell r="A484">
            <v>657</v>
          </cell>
          <cell r="B484" t="str">
            <v>すすきの店</v>
          </cell>
          <cell r="C484" t="str">
            <v>064-0805</v>
          </cell>
          <cell r="D484" t="str">
            <v>北海道</v>
          </cell>
          <cell r="E484" t="str">
            <v>北海道札幌市中央区南5条西3丁目11番地</v>
          </cell>
          <cell r="F484" t="str">
            <v>Don Quijote Susukino Store</v>
          </cell>
          <cell r="G484" t="str">
            <v>3-11, Minami5-jonishi, Chuo Ku ,Sapporo-shi Hokkaido</v>
          </cell>
          <cell r="H484" t="str">
            <v>唐吉诃德  薄野店</v>
          </cell>
          <cell r="I484" t="str">
            <v>北海道 札幌市中央区南5条西3-11</v>
          </cell>
          <cell r="J484" t="str">
            <v>唐吉訶德 薄野店</v>
          </cell>
          <cell r="K484" t="str">
            <v>北海道 札幌市中央區南5條西3-11</v>
          </cell>
          <cell r="L484" t="str">
            <v>돈키호테 스스키노점</v>
          </cell>
          <cell r="M484" t="str">
            <v>주오구 미나미 5조니시 3-11</v>
          </cell>
          <cell r="N484" t="str">
            <v>ดองกิโฮเต้ ซูซูกิโนะ</v>
          </cell>
          <cell r="O484" t="str">
            <v>3-11 โจนิชิ 5 เขตจูโอตอนใต้, เมืองซัปโปโร, จังหวัดฮอกไกโด</v>
          </cell>
          <cell r="P484" t="str">
            <v>0570-069-090</v>
          </cell>
          <cell r="Q484">
            <v>43.054940000000002</v>
          </cell>
          <cell r="R484">
            <v>141.35399000000001</v>
          </cell>
          <cell r="S484" t="str">
            <v>10:00</v>
          </cell>
          <cell r="T484" t="str">
            <v>29:00</v>
          </cell>
          <cell r="U484" t="str">
            <v>10:00-5:00</v>
          </cell>
        </row>
        <row r="485">
          <cell r="A485">
            <v>658</v>
          </cell>
          <cell r="B485" t="str">
            <v>ドン・キホーテ薩摩川内店（どんきほーて さつませんだいてん）</v>
          </cell>
          <cell r="C485" t="str">
            <v>895-0061</v>
          </cell>
          <cell r="D485" t="str">
            <v>鹿児島県</v>
          </cell>
          <cell r="E485" t="str">
            <v>鹿児島県薩摩川内市御陵下町溝添3792番</v>
          </cell>
          <cell r="F485" t="str">
            <v>Don Quijote Satsumasendai Store</v>
          </cell>
          <cell r="G485" t="str">
            <v>3792 Mizozoe, Goryoshita-cho, Satsumasendai City, Kagoshima Prefecture.</v>
          </cell>
          <cell r="H485" t="str">
            <v>唐吉訶德 薩摩川內店</v>
          </cell>
          <cell r="I485" t="str">
            <v>鹿儿岛县 萨摩川內市禦陵下町溝添 3792號</v>
          </cell>
          <cell r="J485" t="str">
            <v>唐吉诃德  萨摩川内店</v>
          </cell>
          <cell r="K485" t="str">
            <v>鹿児島縣 薩摩川内市御陵下町溝添 3792号</v>
          </cell>
          <cell r="L485" t="str">
            <v>돈키호테 사츠마 센다이점</v>
          </cell>
          <cell r="M485" t="str">
            <v>가고시마현 사츠마 센다이시 고료시타초 미조조에 3792번지</v>
          </cell>
          <cell r="N485" t="str">
            <v>ร้านดองกิโฮเต้ สาขาซัตสึมะเซนได</v>
          </cell>
          <cell r="O485" t="str">
            <v>3792 มิโซโซเอะ, โกเรียวชิตะโจ เมืองซัตสึมะเซนได จังหวัดคาโกชิม่า</v>
          </cell>
          <cell r="P485" t="str">
            <v>0570-550-362</v>
          </cell>
          <cell r="Q485">
            <v>31.834489999999999</v>
          </cell>
          <cell r="R485">
            <v>130.28871000000001</v>
          </cell>
          <cell r="S485" t="str">
            <v>9:00</v>
          </cell>
          <cell r="T485" t="str">
            <v>2:00</v>
          </cell>
          <cell r="U485" t="str">
            <v>9:00-2:00</v>
          </cell>
        </row>
        <row r="486">
          <cell r="A486">
            <v>659</v>
          </cell>
          <cell r="B486" t="str">
            <v>西友吉祥寺店</v>
          </cell>
          <cell r="C486" t="str">
            <v xml:space="preserve">180-0004 </v>
          </cell>
          <cell r="D486" t="str">
            <v>東京都</v>
          </cell>
          <cell r="E486" t="str">
            <v>東京都武蔵野市吉祥寺本町1-12-10 西友吉祥寺店2階</v>
          </cell>
          <cell r="F486" t="str">
            <v>Don Quijote Seiyu Kichijoji Store</v>
          </cell>
          <cell r="G486" t="str">
            <v>Seiyu Kichijoji Store 2nd floor., 1-12-10, Kichijoji Honcho, Musashino Shi, Tokyo</v>
          </cell>
          <cell r="H486" t="str">
            <v>唐吉诃德  西友吉祥寺店</v>
          </cell>
          <cell r="I486" t="str">
            <v>东京都 武藏野市吉祥寺本町1-12-10 西友吉祥寺店2楼</v>
          </cell>
          <cell r="J486" t="str">
            <v>唐吉訶德西友吉祥寺店</v>
          </cell>
          <cell r="K486" t="str">
            <v>東京都 武藏野市吉祥寺本町1-12-10 西友吉祥寺店2樓</v>
          </cell>
          <cell r="L486" t="str">
            <v>돈키호테 세이유 기치조지점</v>
          </cell>
          <cell r="M486" t="str">
            <v>기치조지 혼초 1-12-10 세이유 기치조지점 2층</v>
          </cell>
          <cell r="N486" t="str">
            <v>ดองกิโฮเต้ เซยู คิจิโจจิ</v>
          </cell>
          <cell r="O486" t="str">
            <v>1-12-10 คิจิโจจิฮงโจ, เขตมาซาชิโนะ, จังหวัดโตเกียว, ร้าน เซยู คิจิโจจิ ชั้น 2</v>
          </cell>
          <cell r="P486" t="str">
            <v>025-750-5711</v>
          </cell>
          <cell r="Q486">
            <v>35.70581</v>
          </cell>
          <cell r="R486">
            <v>139.5813</v>
          </cell>
          <cell r="S486" t="str">
            <v>10:00</v>
          </cell>
          <cell r="T486" t="str">
            <v>23:00</v>
          </cell>
          <cell r="U486" t="str">
            <v>10:00-23:00</v>
          </cell>
        </row>
        <row r="487">
          <cell r="A487">
            <v>660</v>
          </cell>
          <cell r="B487" t="str">
            <v>MEGAドン・キホーテ成増店</v>
          </cell>
          <cell r="C487" t="str">
            <v>175-0094</v>
          </cell>
          <cell r="D487" t="str">
            <v>東京都</v>
          </cell>
          <cell r="E487" t="str">
            <v>東京都板橋区成増2丁目21−2</v>
          </cell>
          <cell r="F487" t="str">
            <v>MEGA Don Quijote Narimasu store</v>
          </cell>
          <cell r="G487" t="str">
            <v>2-21-2 Narimasu, Itabashi-ku, Tokyo</v>
          </cell>
          <cell r="H487" t="str">
            <v>MEGA 唐吉诃德  成增店</v>
          </cell>
          <cell r="I487" t="str">
            <v>東京都 板桥区成增2-21-2</v>
          </cell>
          <cell r="J487" t="str">
            <v>MEGA 唐吉訶德 成增店</v>
          </cell>
          <cell r="K487" t="str">
            <v>東京都 板橋區成增2-21-2</v>
          </cell>
          <cell r="L487" t="str">
            <v>MEGA 돈키호테 나리마스점</v>
          </cell>
          <cell r="M487" t="str">
            <v>도쿄도 이타바시구 나리마스 2초메 21-2</v>
          </cell>
          <cell r="N487" t="str">
            <v>MEGA ดองกิ โฮเต้ สาขานาริมาสุ</v>
          </cell>
          <cell r="O487" t="str">
            <v>เลขที่ 21-2  2โจเมะ นาริมาสุ เขตอิตาบาชิ  โตเกียว</v>
          </cell>
          <cell r="P487" t="str">
            <v>0570-015022</v>
          </cell>
          <cell r="Q487" t="str">
            <v>35.778126 </v>
          </cell>
          <cell r="R487">
            <v>139.63043999999999</v>
          </cell>
          <cell r="S487">
            <v>0.33333333333333331</v>
          </cell>
          <cell r="T487">
            <v>1.0416666666666667</v>
          </cell>
          <cell r="U487" t="str">
            <v>8:00-1:00</v>
          </cell>
        </row>
        <row r="488">
          <cell r="A488">
            <v>661</v>
          </cell>
          <cell r="B488" t="str">
            <v>ドン・キホーテ千葉ポートタウン店</v>
          </cell>
          <cell r="C488" t="str">
            <v>260-0025</v>
          </cell>
          <cell r="D488" t="str">
            <v>千葉県</v>
          </cell>
          <cell r="E488" t="str">
            <v>千葉県千葉市問屋町1-50 千葉ポートスクエア 千葉ポートタウン（商業棟）</v>
          </cell>
          <cell r="F488" t="str">
            <v>Don Quijote Chiba Port Town Store</v>
          </cell>
          <cell r="G488" t="str">
            <v>Chiba Port Square, Chiba Port Town (Commercial Building), 1-50 Toiyacho, Chiba City, Chiba Prefecture.</v>
          </cell>
          <cell r="H488" t="str">
            <v>唐吉诃德  千叶Port Town店</v>
          </cell>
          <cell r="I488" t="str">
            <v>千叶县 千叶市问屋町1-50，千叶Port Square, 千叶Port Town（商业栋）</v>
          </cell>
          <cell r="J488" t="str">
            <v>唐吉訶德 千葉Port Town店</v>
          </cell>
          <cell r="K488" t="str">
            <v>千葉縣 千葉市問屋町1-50，千葉Port Square, 千葉Port Town（商業棟）</v>
          </cell>
          <cell r="L488" t="str">
            <v>돈키호테 지바 포트타운점</v>
          </cell>
          <cell r="M488" t="str">
            <v>지바현 지바시 돈야초 1-50 지바 포트 스퀘어 지바 포트 타운(상업동)</v>
          </cell>
          <cell r="N488" t="str">
            <v>ดองกิโฮเต้  ชิบะพอร์ททาวน์</v>
          </cell>
          <cell r="O488" t="str">
            <v>ชิบะพอร์ทสแควร์ ชิบะพอร์ททาวน์（อาคารพาณิชย์） 1-50 โทอิยะโจ เมืองชิบะ จังหวัดชิบะ</v>
          </cell>
          <cell r="P488" t="str">
            <v>0570-028-757</v>
          </cell>
          <cell r="Q488">
            <v>35.602980000000002</v>
          </cell>
          <cell r="R488">
            <v>140.11026000000001</v>
          </cell>
          <cell r="S488" t="str">
            <v>9:00</v>
          </cell>
          <cell r="T488" t="str">
            <v>0:00</v>
          </cell>
          <cell r="U488" t="str">
            <v>9:00-0:00</v>
          </cell>
        </row>
        <row r="489">
          <cell r="A489">
            <v>662</v>
          </cell>
          <cell r="B489" t="str">
            <v>ドン・キホーテ赤羽東口店</v>
          </cell>
          <cell r="C489" t="str">
            <v>115-0045</v>
          </cell>
          <cell r="D489" t="str">
            <v>東京都</v>
          </cell>
          <cell r="E489" t="str">
            <v>東京都北区赤羽１丁目5-4</v>
          </cell>
          <cell r="F489" t="str">
            <v>Don Quijote Akabane Higashiguchi store</v>
          </cell>
          <cell r="G489" t="str">
            <v>5-4, Akabane 1-chome, Kita-ku, Tokyo.</v>
          </cell>
          <cell r="H489" t="str">
            <v>唐吉诃德  赤羽东口店</v>
          </cell>
          <cell r="I489" t="str">
            <v>东京都 北区赤羽1-5-4</v>
          </cell>
          <cell r="J489" t="str">
            <v>唐吉訶德 赤羽東口店</v>
          </cell>
          <cell r="K489" t="str">
            <v>東京都 北區赤羽1-5-4</v>
          </cell>
          <cell r="L489" t="str">
            <v>돈키호테 아카바네 히가시구치점</v>
          </cell>
          <cell r="M489" t="str">
            <v xml:space="preserve">도쿄도 기타구 아카바네 1-5-4 </v>
          </cell>
          <cell r="N489" t="str">
            <v>ร้าน ดองกิโฮเต้ สาขาอาคาบาเนะ ฮิกาชิกุจิ</v>
          </cell>
          <cell r="O489" t="str">
            <v>1-5-4 อาคาบาเนะ เขตคิตะ กรุงโตเกียว</v>
          </cell>
          <cell r="P489" t="str">
            <v>0570-053-130</v>
          </cell>
          <cell r="Q489">
            <v>35.7785050079192</v>
          </cell>
          <cell r="R489">
            <v>139.72211999817901</v>
          </cell>
          <cell r="S489" t="str">
            <v>24時間営業</v>
          </cell>
          <cell r="U489" t="str">
            <v>24時間営業-0:00</v>
          </cell>
        </row>
        <row r="490">
          <cell r="A490">
            <v>663</v>
          </cell>
          <cell r="B490" t="str">
            <v>HAPPYドンキ サニーサイドモール 小倉店</v>
          </cell>
          <cell r="C490" t="str">
            <v>800-0221</v>
          </cell>
          <cell r="D490" t="str">
            <v>福岡県</v>
          </cell>
          <cell r="E490" t="str">
            <v>福岡県北九州市小倉南区下曽根新町10-1 サニーサイドモール小倉1階</v>
          </cell>
          <cell r="F490" t="str">
            <v>HAPPY Donki Sunny Side Mall Kokura Store</v>
          </cell>
          <cell r="G490" t="str">
            <v>Sunnyside Mall Kokura 1F, 10-1 Shimosone Shinmachi, Kokura Minami-ku, Kitakyushu-shi, Fukuoka.</v>
          </cell>
          <cell r="H490" t="str">
            <v>HAPPY DONKI Sunnyside MALL 小倉店</v>
          </cell>
          <cell r="I490" t="str">
            <v>福冈县 北九州市小倉南區下曾根新町10-1 Sunnyside Mall小倉1樓</v>
          </cell>
          <cell r="J490" t="str">
            <v>HAPPY DONKI Sunnyside MALL 小仓店</v>
          </cell>
          <cell r="K490" t="str">
            <v>福岡縣 北九州市小仓南区下曾根新町10-1 Sunnyside Mall小仓1楼</v>
          </cell>
          <cell r="L490" t="str">
            <v>HAPPY DONKI Sunnyside MALL 고쿠라점</v>
          </cell>
          <cell r="M490" t="str">
            <v>후쿠오카현 기타큐슈시 고쿠라미나미구 시모소네신마치 10-1  Sunnyside MALL 고쿠라 1층</v>
          </cell>
          <cell r="N490" t="str">
            <v>สาขา HAPPY ดองกิ ซันนี่ไซด์ มอลล์ โคคุระ</v>
          </cell>
          <cell r="O490" t="str">
            <v>10-1 ชิโมโซเนะชินมาจิ เขตโคคุระมินามิ เมืองคิตะคิวชู จังหวัดฟุกุโอกะ
ซันนี่ไซด์ มอลล์ โคคุระ ชั้น 1</v>
          </cell>
          <cell r="P490" t="str">
            <v>0570-077-662</v>
          </cell>
          <cell r="Q490">
            <v>33.832940000000001</v>
          </cell>
          <cell r="R490">
            <v>130.93380999999999</v>
          </cell>
          <cell r="S490" t="str">
            <v>10:00</v>
          </cell>
          <cell r="T490" t="str">
            <v>21:00</v>
          </cell>
          <cell r="U490" t="str">
            <v>10:00-21:00</v>
          </cell>
        </row>
        <row r="491">
          <cell r="A491">
            <v>664</v>
          </cell>
          <cell r="B491" t="str">
            <v>ドン・キホーテ三宮オーパ センター街店</v>
          </cell>
          <cell r="C491" t="str">
            <v xml:space="preserve"> 650-0021</v>
          </cell>
          <cell r="D491" t="str">
            <v>兵庫県</v>
          </cell>
          <cell r="E491" t="str">
            <v>兵庫県神戸市中央区三宮町1-5-26（三宮オーパ 地下1階）</v>
          </cell>
          <cell r="F491" t="str">
            <v>Don Quijote Mitsui Opa Center-gai store</v>
          </cell>
          <cell r="G491" t="str">
            <v>1-5-26 Sannomiya-cho, Chuo-ku, Kobe City, Hyogo Prefecture (Sannomiya Opa B1F).</v>
          </cell>
          <cell r="H491" t="str">
            <v>唐吉訶德 三宮Opa中心街店</v>
          </cell>
          <cell r="I491" t="str">
            <v>兵库县 神户市中央区三宮町1-5-26 (三宫Opa B1楼)</v>
          </cell>
          <cell r="J491" t="str">
            <v>唐吉诃德  三宫Opa中心街店</v>
          </cell>
          <cell r="K491" t="str">
            <v>兵庫縣 神户市中央區三宫町1-5-26 (三宫Opa B1楼)</v>
          </cell>
          <cell r="L491" t="str">
            <v>돈키호테 산노미야 오파 센터가이점</v>
          </cell>
          <cell r="M491" t="str">
            <v>효고현 고베시 주오구 산노미야초 1-5-26(산노미야 오파 지하 1층)</v>
          </cell>
          <cell r="N491" t="str">
            <v>ร้านดองกิโฮเต้ สาขาซันโนะมิยะโอบะ</v>
          </cell>
          <cell r="O491" t="str">
            <v>1-5-26 ซันโนะมิยะ เขตชูโอ เมืองโกเบ จังหวัดเฮียวโกะ (ตึกซันโนะมิยะโอบะ B1F)</v>
          </cell>
          <cell r="P491" t="str">
            <v>0570-006-065</v>
          </cell>
          <cell r="Q491">
            <v>34.69164</v>
          </cell>
          <cell r="R491">
            <v>135.19369</v>
          </cell>
          <cell r="S491" t="str">
            <v>10:00</v>
          </cell>
          <cell r="T491" t="str">
            <v>21:00</v>
          </cell>
          <cell r="U491" t="str">
            <v>10:00-21:00</v>
          </cell>
        </row>
        <row r="492">
          <cell r="A492">
            <v>665</v>
          </cell>
          <cell r="B492" t="str">
            <v>厚別店</v>
          </cell>
          <cell r="C492" t="str">
            <v>004-0064</v>
          </cell>
          <cell r="D492" t="str">
            <v>北海道</v>
          </cell>
          <cell r="E492" t="str">
            <v>北海道札幌市厚別区厚別西4条6丁目 700-126</v>
          </cell>
          <cell r="F492" t="str">
            <v>Don Quijote Atsubetsu Store</v>
          </cell>
          <cell r="G492" t="str">
            <v>Hokkaido, Sapporo City, Atsubetsu-ku, Atsubetsu Nishi 4-6-700-126.</v>
          </cell>
          <cell r="H492" t="str">
            <v>唐吉诃德  厚别店</v>
          </cell>
          <cell r="I492" t="str">
            <v>北海道 札幌市厚别区厚别西4条6丁目 700-126</v>
          </cell>
          <cell r="J492" t="str">
            <v>唐吉訶德 厚別店</v>
          </cell>
          <cell r="K492" t="str">
            <v>北海道 札幌市厚別區厚別西4條6丁目 700-126</v>
          </cell>
          <cell r="L492" t="str">
            <v>돈키호테 아쓰베쓰점</v>
          </cell>
          <cell r="M492" t="str">
            <v>홋카이도 삿포로시 아쓰베쓰구 아쓰베쓰니시 4조 6초메 700-126</v>
          </cell>
          <cell r="N492" t="str">
            <v>ดองกิโฮเต้ อัตสึเบะสึ</v>
          </cell>
          <cell r="O492" t="str">
            <v xml:space="preserve">4-6-700-126 อัตสึเบะสึนิชิ เขตอัตสึเบะสึ เมืองซัปโปโร จังหวัดฮอกไกโด   </v>
          </cell>
          <cell r="P492" t="str">
            <v>0570-030-037</v>
          </cell>
          <cell r="Q492">
            <v>43.053640000000001</v>
          </cell>
          <cell r="R492">
            <v>141.46934999999999</v>
          </cell>
          <cell r="S492" t="str">
            <v>9:00</v>
          </cell>
          <cell r="T492" t="str">
            <v>23:00</v>
          </cell>
          <cell r="U492" t="str">
            <v>9:00-23:00</v>
          </cell>
        </row>
        <row r="493">
          <cell r="A493">
            <v>667</v>
          </cell>
          <cell r="B493" t="str">
            <v>キラキラドンキ 近鉄パッセ店</v>
          </cell>
          <cell r="C493" t="str">
            <v>450-0002</v>
          </cell>
          <cell r="D493" t="str">
            <v>愛知県</v>
          </cell>
          <cell r="E493" t="str">
            <v>愛知県名古屋市中村区名駅1丁目2番2号近鉄パッセ5階</v>
          </cell>
          <cell r="F493" t="str">
            <v>Kirakira Donki Kintetsu Passe Store</v>
          </cell>
          <cell r="G493" t="str">
            <v>1-2-2 Meieki, Nakamura-ku, Nagoya City, Aichi Prefecture, Kintetsu Passé 5F.</v>
          </cell>
          <cell r="H493" t="str">
            <v>Kirakira Donki 近铁passe店</v>
          </cell>
          <cell r="I493" t="str">
            <v>爱知县 名古屋市中村区名站1-2-2号 近铁passe5楼</v>
          </cell>
          <cell r="J493" t="str">
            <v>Kirakira Donki 近铁passe店</v>
          </cell>
          <cell r="K493" t="str">
            <v>愛知縣 名古屋市中村區名站 1-2-2号 近鐵passe5楼</v>
          </cell>
          <cell r="L493" t="str">
            <v>키라키라돈키 킨테쓰파세점</v>
          </cell>
          <cell r="M493" t="str">
            <v>아이치현 나고야시 나카무라구 메이에키 1초메 2-2, 킨테쓰파세 5층</v>
          </cell>
          <cell r="N493" t="str">
            <v>คิระคิระดองกิ คินเท็ตสึพัสเซะ</v>
          </cell>
          <cell r="O493" t="str">
            <v>คินเท็ตสึพัสเซะ ชั้น 5
1-2-2 เมเอกิ เขตนากามูระ เมืองนาโกย่า จังหวัดไอจิ</v>
          </cell>
          <cell r="P493" t="str">
            <v>0570-200-721</v>
          </cell>
          <cell r="Q493">
            <v>35.169269999999997</v>
          </cell>
          <cell r="R493">
            <v>136.8843</v>
          </cell>
          <cell r="S493" t="str">
            <v>10:00</v>
          </cell>
          <cell r="T493" t="str">
            <v>20:00</v>
          </cell>
          <cell r="U493" t="str">
            <v>10:00-20:00</v>
          </cell>
        </row>
        <row r="494">
          <cell r="A494">
            <v>668</v>
          </cell>
          <cell r="B494" t="str">
            <v>ドン・キホーテ射水店</v>
          </cell>
          <cell r="C494" t="str">
            <v>939-0285</v>
          </cell>
          <cell r="D494" t="str">
            <v>富山県</v>
          </cell>
          <cell r="E494" t="str">
            <v>富山県 射水市新開発3014番地</v>
          </cell>
          <cell r="F494" t="str">
            <v>Don Quijote Imizu store</v>
          </cell>
          <cell r="G494" t="str">
            <v>3014 Shinkaihotsu, Imizu-shi, Toyama</v>
          </cell>
          <cell r="H494" t="str">
            <v>唐吉诃德  射水店</v>
          </cell>
          <cell r="I494" t="str">
            <v>富山县 射水市新开发3014号</v>
          </cell>
          <cell r="J494" t="str">
            <v>唐吉訶德 射水店</v>
          </cell>
          <cell r="K494" t="str">
            <v>富山縣 射水市新開發3014號</v>
          </cell>
          <cell r="L494" t="str">
            <v>돈키호테 이미즈점</v>
          </cell>
          <cell r="M494" t="str">
            <v>도야마현 이미즈시 신카이하쓰 3014번지</v>
          </cell>
          <cell r="N494" t="str">
            <v>ดองกิโฮเต้ สาขาอิมิซู</v>
          </cell>
          <cell r="O494" t="str">
            <v>จังหวัดโทยามะ เมืองอิมิซุ ชินไคฮัตสึ 3014</v>
          </cell>
          <cell r="P494" t="str">
            <v>0570-03-2721</v>
          </cell>
          <cell r="Q494">
            <v>36.727561932470799</v>
          </cell>
          <cell r="R494">
            <v>137.08212645037901</v>
          </cell>
          <cell r="S494" t="str">
            <v>9:00</v>
          </cell>
          <cell r="T494" t="str">
            <v>2:00</v>
          </cell>
          <cell r="U494" t="str">
            <v>9:00-2:00</v>
          </cell>
        </row>
        <row r="495">
          <cell r="A495">
            <v>669</v>
          </cell>
          <cell r="B495" t="str">
            <v>ドン・キホーテ鶴ヶ島店</v>
          </cell>
          <cell r="C495" t="str">
            <v>350-2219</v>
          </cell>
          <cell r="D495" t="str">
            <v>埼玉県</v>
          </cell>
          <cell r="E495" t="str">
            <v>鶴ヶ島市三ツ木新町2丁目8-3</v>
          </cell>
          <cell r="F495" t="str">
            <v>Don Quijote Tsurugashima store</v>
          </cell>
          <cell r="G495" t="str">
            <v>Saitama Prefecture, Tsurugashima-shi, Mitsugishinnmachi 2-8-3</v>
          </cell>
          <cell r="H495" t="str">
            <v>唐吉诃德  鹤岛店</v>
          </cell>
          <cell r="I495" t="str">
            <v xml:space="preserve">埼玉县 鹤岛市三木新町 2-8-3 </v>
          </cell>
          <cell r="J495" t="str">
            <v>唐吉訶德鶴島店</v>
          </cell>
          <cell r="K495" t="str">
            <v>埼玉縣 鶴島市三木新町 2-8-3</v>
          </cell>
          <cell r="L495" t="str">
            <v>돈키호테 쓰루가시마점</v>
          </cell>
          <cell r="M495" t="str">
            <v>사이타마현 쓰루가시마시 미츠기신마치 2초메 8-3</v>
          </cell>
          <cell r="N495" t="str">
            <v>ดองกิ โฮเต้ สาขาซึรุกะชิม่า</v>
          </cell>
          <cell r="O495" t="str">
            <v>จังหวัดไซตามะ อำเภอซึรุกะชิม่า มิซึกิชินมาจิ</v>
          </cell>
          <cell r="P495" t="str">
            <v>0570-084-711</v>
          </cell>
          <cell r="Q495">
            <v>35.919560977677797</v>
          </cell>
          <cell r="R495">
            <v>139.38674291596601</v>
          </cell>
          <cell r="S495" t="str">
            <v>9:00</v>
          </cell>
          <cell r="T495" t="str">
            <v>1:00</v>
          </cell>
          <cell r="U495" t="str">
            <v>9:00-1:00</v>
          </cell>
        </row>
        <row r="496">
          <cell r="A496">
            <v>670</v>
          </cell>
          <cell r="B496" t="str">
            <v>MEGAドンキ狸小路別館</v>
          </cell>
          <cell r="C496" t="str">
            <v>060-0062</v>
          </cell>
          <cell r="D496" t="str">
            <v>北海道</v>
          </cell>
          <cell r="E496" t="str">
            <v>北海道札幌市中央区南2条西3丁目20</v>
          </cell>
          <cell r="F496" t="str">
            <v>MEGA Donki Tanukikoji Annex</v>
          </cell>
          <cell r="G496" t="str">
            <v>20, Minami 2-jo Nishi 3-chome, Chuo-ku, Sapporo, Hokkaido</v>
          </cell>
          <cell r="H496" t="str">
            <v>MEGA DONKI 狸小路别馆</v>
          </cell>
          <cell r="I496" t="str">
            <v>北海道 札幌市中央区南 2 条西 3 丁目 20 号</v>
          </cell>
          <cell r="J496" t="str">
            <v>MEGA DONKI 狸小路別館</v>
          </cell>
          <cell r="K496" t="str">
            <v>北海道 札幌市中央區南 2 條西 3 丁目 20 號</v>
          </cell>
          <cell r="L496" t="str">
            <v>MEGA 돈키호테 타누키코지 별관</v>
          </cell>
          <cell r="M496" t="str">
            <v>홋카이도 삿포로시 주오구 미나미2조 니시3초메 20</v>
          </cell>
          <cell r="N496" t="str">
            <v>ดอนกิโฆเต้ ทานูกิโคจิ ภาคผนวก</v>
          </cell>
          <cell r="O496" t="str">
            <v xml:space="preserve">ที่ตั้ง เลขที่ 20 มินามิ 2 โจ นิชิ 3 โจเมะ เขตชูโอ เมืองซัปโปโร ฮอกไกโด  </v>
          </cell>
          <cell r="P496" t="str">
            <v>0570-02-3820</v>
          </cell>
          <cell r="Q496">
            <v>43.057570273674102</v>
          </cell>
          <cell r="R496">
            <v>141.35316984035899</v>
          </cell>
          <cell r="S496" t="str">
            <v>10:00</v>
          </cell>
          <cell r="T496" t="str">
            <v>2:00</v>
          </cell>
          <cell r="U496" t="str">
            <v>10:00-2:00</v>
          </cell>
        </row>
        <row r="497">
          <cell r="A497">
            <v>671</v>
          </cell>
          <cell r="B497" t="str">
            <v>MEGAドンキ渋谷別館</v>
          </cell>
          <cell r="C497" t="str">
            <v>150-0043</v>
          </cell>
          <cell r="D497" t="str">
            <v>東京都</v>
          </cell>
          <cell r="E497" t="str">
            <v>東京都渋谷区道玄坂2-25-12</v>
          </cell>
          <cell r="F497" t="str">
            <v>MEGA Donki Shibuya Annex</v>
          </cell>
          <cell r="G497" t="str">
            <v>2-25-12 Dogenzaka, Shibuya-ku, Tokyo.</v>
          </cell>
          <cell r="H497" t="str">
            <v>MEGA DONKI 涩谷别馆</v>
          </cell>
          <cell r="I497" t="str">
            <v>东京都 涩谷区道玄坂2-25-12</v>
          </cell>
          <cell r="J497" t="str">
            <v>MEGADONKI澀谷別館</v>
          </cell>
          <cell r="K497" t="str">
            <v>東京都 澀谷區道玄坂 2-25-12</v>
          </cell>
          <cell r="L497" t="str">
            <v>메가 돈키 시부야 별관</v>
          </cell>
          <cell r="M497" t="str">
            <v>도쿄도 시부야구 도겐자카 2-25-12,</v>
          </cell>
          <cell r="N497" t="str">
            <v>MEGA ดอนกิโฮเต้ ชิบูย่า ภาคผนวก</v>
          </cell>
          <cell r="O497" t="str">
            <v>2-25-12 โดเกนซากะ, ชิบุยะ ,โตเกียว</v>
          </cell>
          <cell r="P497" t="str">
            <v>0570-000-578</v>
          </cell>
          <cell r="Q497">
            <v>35.6600027</v>
          </cell>
          <cell r="R497">
            <v>139.69646094999999</v>
          </cell>
          <cell r="S497" t="str">
            <v>10:00</v>
          </cell>
          <cell r="T497" t="str">
            <v>5:00</v>
          </cell>
          <cell r="U497" t="str">
            <v>10:00-5:00</v>
          </cell>
        </row>
        <row r="498">
          <cell r="A498">
            <v>672</v>
          </cell>
          <cell r="B498" t="str">
            <v>ドン・キホーテ京急蒲田店</v>
          </cell>
          <cell r="C498" t="str">
            <v>150-0043</v>
          </cell>
          <cell r="D498" t="str">
            <v>東京都</v>
          </cell>
          <cell r="E498" t="str">
            <v>東京都大田区蒲田4 丁目50ー11 ウィングキッチン京急蒲田内</v>
          </cell>
          <cell r="F498" t="str">
            <v>Don Quijote Keikyu Kamata store</v>
          </cell>
          <cell r="G498" t="str">
            <v>Wing Kitchen Keikyu Kamata, 4-50-11 Kamata, Ota-ku, Tokyo</v>
          </cell>
          <cell r="H498" t="str">
            <v>唐吉诃德  京急蒲田店</v>
          </cell>
          <cell r="I498" t="str">
            <v>东京都 大田区蒲田 4-50-11 Wing Kitchen 京急蒲田内</v>
          </cell>
          <cell r="J498" t="str">
            <v>唐吉訶德京急蒲田店</v>
          </cell>
          <cell r="K498" t="str">
            <v>東京都 大田區蒲田 4-50-11 Wing Kitchen 京急蒲田內</v>
          </cell>
          <cell r="L498" t="str">
            <v>돈키호테 게이큐 가마타점</v>
          </cell>
          <cell r="M498" t="str">
            <v>도쿄도 오타구 가마타 4초메 50-11 Wing Kitchen 게이큐 가마타 내</v>
          </cell>
          <cell r="N498" t="str">
            <v xml:space="preserve">ดองกิ โฮเต้ สาขาเคคิว คามาตะ   </v>
          </cell>
          <cell r="O498" t="str">
            <v xml:space="preserve"> ตั้งอยู่ด้านในอาคาร วิงคิทเช่นเคคิวคามาตะ เลขที่ 4-50-11 เมืองคามาตะ เขตโอตะ โตเกียว </v>
          </cell>
          <cell r="P498" t="str">
            <v>0570-085-735</v>
          </cell>
          <cell r="Q498">
            <v>35.560678783192898</v>
          </cell>
          <cell r="R498">
            <v>139.72354307895301</v>
          </cell>
          <cell r="S498" t="str">
            <v>8:00</v>
          </cell>
          <cell r="T498" t="str">
            <v>23:00</v>
          </cell>
          <cell r="U498" t="str">
            <v>8:00-23:00</v>
          </cell>
        </row>
        <row r="499">
          <cell r="A499">
            <v>673</v>
          </cell>
          <cell r="B499" t="str">
            <v>ドミセ アリオ八尾店</v>
          </cell>
          <cell r="C499" t="str">
            <v>581-0803</v>
          </cell>
          <cell r="D499" t="str">
            <v>大阪府</v>
          </cell>
          <cell r="E499" t="str">
            <v>大阪府八尾市光町2丁目3番地 アリオ八尾1F</v>
          </cell>
          <cell r="F499" t="str">
            <v>Domise Ario Yao store</v>
          </cell>
          <cell r="G499" t="str">
            <v>2-3, Hikari-cho, Yao-shi, Osaka</v>
          </cell>
          <cell r="H499" t="str">
            <v>DOMISE Ario 八尾店</v>
          </cell>
          <cell r="I499" t="str">
            <v>大阪府 八尾市光町 2-3 Ario八尾 1F</v>
          </cell>
          <cell r="J499" t="str">
            <v>DOMISE Ario 八尾店</v>
          </cell>
          <cell r="K499" t="str">
            <v>大阪府 八尾市光町 2-3 Ario八尾 1F</v>
          </cell>
          <cell r="L499" t="str">
            <v>DOMISE Ario 야오점</v>
          </cell>
          <cell r="M499" t="str">
            <v>야오시 히카리초 2-3 아리오 야오 1F</v>
          </cell>
          <cell r="N499" t="str">
            <v>โดมิเซะ อาริโอยาโอเต็น</v>
          </cell>
          <cell r="O499" t="str">
            <v>2-3 ฮิคาริมาจิ, เมืองยาโอ, โอซาก้า ห้างอะริโอ ยาโอ ชั้น 1</v>
          </cell>
          <cell r="P499" t="str">
            <v>0570-00-7585</v>
          </cell>
          <cell r="Q499">
            <v>34.632656799999999</v>
          </cell>
          <cell r="R499">
            <v>135.6067415</v>
          </cell>
          <cell r="S499" t="str">
            <v>10:00</v>
          </cell>
          <cell r="T499" t="str">
            <v>21:00</v>
          </cell>
          <cell r="U499" t="str">
            <v>10:00-21:00</v>
          </cell>
        </row>
        <row r="500">
          <cell r="A500">
            <v>674</v>
          </cell>
          <cell r="B500" t="str">
            <v>ドン・キホーテ彦根店</v>
          </cell>
          <cell r="C500" t="str">
            <v>522-0002</v>
          </cell>
          <cell r="D500" t="str">
            <v>滋賀県</v>
          </cell>
          <cell r="E500" t="str">
            <v>滋賀県彦根市松原町1904番地3</v>
          </cell>
          <cell r="F500" t="str">
            <v>Don Quijote Hikone store</v>
          </cell>
          <cell r="G500" t="str">
            <v>1904-3 Matsubara-cho, Hikone City, Shiga Prefecture</v>
          </cell>
          <cell r="H500" t="str">
            <v>唐吉诃德  彦根店</v>
          </cell>
          <cell r="I500" t="str">
            <v>滋贺县 彦根市松原町1904-3</v>
          </cell>
          <cell r="J500" t="str">
            <v>唐吉訶德 彥根店</v>
          </cell>
          <cell r="K500" t="str">
            <v>滋賀縣 彥根市松原町1904-3</v>
          </cell>
          <cell r="L500" t="str">
            <v>돈키호테 히코네점</v>
          </cell>
          <cell r="M500" t="str">
            <v>시가현 히코네시 마쓰바라초 1904-3</v>
          </cell>
          <cell r="N500" t="str">
            <v>ดองกิ โฮเต้ สาขาฮิโกเนะ</v>
          </cell>
          <cell r="O500" t="str">
            <v>เลขที่1904-3 มัตสึบาระโจ เมืองฮิโกเนะ จังหวัดชิกะ</v>
          </cell>
          <cell r="P500" t="str">
            <v>0570-550-251</v>
          </cell>
          <cell r="Q500">
            <v>35.278080372725299</v>
          </cell>
          <cell r="R500">
            <v>136.25941858324799</v>
          </cell>
          <cell r="S500" t="str">
            <v>9:00</v>
          </cell>
          <cell r="T500" t="str">
            <v>2:00</v>
          </cell>
          <cell r="U500" t="str">
            <v>9:00-2:00</v>
          </cell>
        </row>
        <row r="501">
          <cell r="A501">
            <v>675</v>
          </cell>
          <cell r="B501" t="str">
            <v>MEGAドン・キホーテガーラタウン青森店</v>
          </cell>
          <cell r="C501" t="str">
            <v>038-0006</v>
          </cell>
          <cell r="D501" t="str">
            <v>青森県</v>
          </cell>
          <cell r="E501" t="str">
            <v>⻘森県⻘森市三好2-3-19</v>
          </cell>
          <cell r="F501" t="str">
            <v>MEGA Don Quijote Galatown Aomori store</v>
          </cell>
          <cell r="G501" t="str">
            <v>2-3-19 Miyoshi, Aomori City, Aomori Prefecture, Japan</v>
          </cell>
          <cell r="H501" t="str">
            <v>MEGA 唐吉诃德  GALATOWN青森店</v>
          </cell>
          <cell r="I501" t="str">
            <v>青森县 青森市三好2-3-19</v>
          </cell>
          <cell r="J501" t="str">
            <v>MEGA 唐吉訶德GALATOWN青森店</v>
          </cell>
          <cell r="K501" t="str">
            <v>青森縣 青森市三好2-3-19</v>
          </cell>
          <cell r="L501" t="str">
            <v>MEGA 돈키호테 GALATOWN 아오모리점</v>
          </cell>
          <cell r="M501" t="str">
            <v>아오모리현 아오모리시 미요시 2-3-19</v>
          </cell>
          <cell r="N501" t="str">
            <v>MEGA ดองกิ โฮเต้ สาขา กาล่าทาวน์ อาโอโมริ</v>
          </cell>
          <cell r="O501" t="str">
            <v xml:space="preserve">เลขที่ 2-3-19 มิโยชิ เมืองอาโอโมริ จังหวัดอาโอโมริ </v>
          </cell>
          <cell r="P501" t="str">
            <v>0570-00-8252</v>
          </cell>
          <cell r="Q501">
            <v>40.832962000000002</v>
          </cell>
          <cell r="R501">
            <v>140.702617</v>
          </cell>
          <cell r="S501">
            <v>0.33333333333333331</v>
          </cell>
          <cell r="T501">
            <v>1</v>
          </cell>
          <cell r="U501" t="str">
            <v>8:00-0:00</v>
          </cell>
        </row>
        <row r="502">
          <cell r="A502">
            <v>676</v>
          </cell>
          <cell r="B502" t="str">
            <v>ドン・キホーテ貝塚店</v>
          </cell>
          <cell r="C502" t="str">
            <v>597‐0031</v>
          </cell>
          <cell r="D502" t="str">
            <v>大阪府</v>
          </cell>
          <cell r="E502" t="str">
            <v>大阪府貝塚市久保1丁目28-1</v>
          </cell>
          <cell r="F502" t="str">
            <v>Don Quijote Kaizuka store</v>
          </cell>
          <cell r="G502" t="str">
            <v>1-28-1, Kubo, Kaizuka City, Osaka, Japan</v>
          </cell>
          <cell r="H502" t="str">
            <v>唐吉诃德  贝塚店</v>
          </cell>
          <cell r="I502" t="str">
            <v>大阪府 贝塚市久保 1-28-1</v>
          </cell>
          <cell r="J502" t="str">
            <v>唐吉訶德 貝塚店</v>
          </cell>
          <cell r="K502" t="str">
            <v>大阪府 貝塚市久保 1-28-1</v>
          </cell>
          <cell r="L502" t="str">
            <v>돈키호테 가이즈카점</v>
          </cell>
          <cell r="M502" t="str">
            <v>오사카부 가이즈카시 구보 1-28-1</v>
          </cell>
          <cell r="N502" t="str">
            <v>ดองกิ โฮเต้สาขาไคซึกะ</v>
          </cell>
          <cell r="O502" t="str">
            <v>เลขที่28-1 คุโบ 1โจเมะ เมืองไคซึกะ โอซาก้า</v>
          </cell>
          <cell r="P502" t="str">
            <v>0570-02-6300</v>
          </cell>
          <cell r="Q502">
            <v>34.447597999999999</v>
          </cell>
          <cell r="R502">
            <v>135.37184300000001</v>
          </cell>
          <cell r="S502">
            <v>0.375</v>
          </cell>
          <cell r="T502">
            <v>0.125</v>
          </cell>
          <cell r="U502" t="str">
            <v>9:00-3:00</v>
          </cell>
        </row>
        <row r="503">
          <cell r="A503">
            <v>677</v>
          </cell>
          <cell r="B503" t="str">
            <v>ドン・キホーテ鶯谷店</v>
          </cell>
          <cell r="C503" t="str">
            <v>110-0003</v>
          </cell>
          <cell r="D503" t="str">
            <v>東京都</v>
          </cell>
          <cell r="E503" t="str">
            <v>東京都台東区根岸一丁目6番7号</v>
          </cell>
          <cell r="F503" t="str">
            <v>Don Quijote Uguisudani store</v>
          </cell>
          <cell r="G503" t="str">
            <v>1-6-7 Negishi, Taito-ku, Tokyo</v>
          </cell>
          <cell r="H503" t="str">
            <v xml:space="preserve">唐吉诃德  莺谷店  </v>
          </cell>
          <cell r="I503" t="str">
            <v xml:space="preserve">东京都 台东区根岸 1-6-7 </v>
          </cell>
          <cell r="J503" t="str">
            <v>唐吉訶德 鶯谷店</v>
          </cell>
          <cell r="K503" t="str">
            <v xml:space="preserve">東京都 臺東區根岸 1-6-7 </v>
          </cell>
          <cell r="L503" t="str">
            <v>돈키호테 우구이스다니점</v>
          </cell>
          <cell r="M503" t="str">
            <v xml:space="preserve">도쿄도 다이토구 네기시 1초메 6-7번지  </v>
          </cell>
          <cell r="N503" t="str">
            <v>ดองกิโฮเต้ สาขาอุกุอิซุดานิ</v>
          </cell>
          <cell r="O503" t="str">
            <v>1-6-7 เนกิชิ ไทโตะ-กุ โตเกียว</v>
          </cell>
          <cell r="P503" t="str">
            <v>0570-09-9123</v>
          </cell>
          <cell r="Q503">
            <v>35.722732000000001</v>
          </cell>
          <cell r="R503">
            <v>139.778088</v>
          </cell>
          <cell r="S503">
            <v>0.33333333333333331</v>
          </cell>
          <cell r="T503">
            <v>4.1666666666666664E-2</v>
          </cell>
          <cell r="U503" t="str">
            <v>8:00-1:00</v>
          </cell>
        </row>
        <row r="504">
          <cell r="A504">
            <v>678</v>
          </cell>
          <cell r="B504" t="str">
            <v>ドン・キホーテ鹿児島中央一番街店</v>
          </cell>
          <cell r="C504" t="str">
            <v>890-0053</v>
          </cell>
          <cell r="D504" t="str">
            <v>鹿児島県</v>
          </cell>
          <cell r="E504" t="str">
            <v>鹿児島県鹿児島市中央町22-16 1F</v>
          </cell>
          <cell r="F504" t="str">
            <v>Don Quijote Kagoshima Chuo Ichibangai Store</v>
          </cell>
          <cell r="G504" t="str">
            <v>1F, 22-16 Chuo-machi, Kagoshima City, Kagoshima Prefecture, Japan</v>
          </cell>
          <cell r="H504" t="str">
            <v>唐吉诃德  鹿儿岛中央一番街店</v>
          </cell>
          <cell r="I504" t="str">
            <v xml:space="preserve">鹿儿岛县 鹿儿岛市中央町22-16 1F  </v>
          </cell>
          <cell r="J504" t="str">
            <v>唐吉訶德鹿兒島中央一番街店</v>
          </cell>
          <cell r="K504" t="str">
            <v>鹿兒島縣 鹿兒島市中央町22-16 1F</v>
          </cell>
          <cell r="L504" t="str">
            <v>돈키호테 가고시마 주오일번가점</v>
          </cell>
          <cell r="M504" t="str">
            <v xml:space="preserve">가고시마현 가고시마시 주오마치 22-16 1F </v>
          </cell>
          <cell r="N504" t="str">
            <v>ดองกิ โฮเต้ สาขาคาโกชิม่า ชูโอ อิจิบังไก</v>
          </cell>
          <cell r="O504" t="str">
            <v>ชั้น 1, 22-16 ชูโอมาจิ เมืองคาโกชิมะ จังหวัดคาโกชิมะ ประเทศญี่ปุ่น</v>
          </cell>
          <cell r="P504" t="str">
            <v>03-6770-0138</v>
          </cell>
          <cell r="Q504">
            <v>31.582204999999998</v>
          </cell>
          <cell r="R504" t="str">
            <v>130.542595 </v>
          </cell>
          <cell r="S504">
            <v>0.375</v>
          </cell>
          <cell r="T504">
            <v>0</v>
          </cell>
          <cell r="U504" t="str">
            <v>9:00-0:00</v>
          </cell>
        </row>
        <row r="505">
          <cell r="A505">
            <v>679</v>
          </cell>
          <cell r="B505" t="str">
            <v>キラキラドンキ横浜ワールドポーターズ店</v>
          </cell>
          <cell r="C505" t="str">
            <v>231-0001</v>
          </cell>
          <cell r="D505" t="str">
            <v>神奈川県</v>
          </cell>
          <cell r="E505" t="str">
            <v>神奈川県横浜市中区新港2丁目2-1 3F ドン・キホーテ区画</v>
          </cell>
          <cell r="F505" t="str">
            <v>Kirakira Donki Yokohama World Porters store</v>
          </cell>
          <cell r="G505" t="str">
            <v>3F Don Quijote Compartment, 2-2-1, Shinko 2-chome, Naka-ku, Yokohama City, Kanagawa Prefecture</v>
          </cell>
          <cell r="H505" t="str">
            <v>Kirakira Donki 横滨World Porters店</v>
          </cell>
          <cell r="I505" t="str">
            <v xml:space="preserve">神奈川县 横滨市中区新港2-2-1 3F 唐吉诃德 区画 </v>
          </cell>
          <cell r="J505" t="str">
            <v xml:space="preserve">Kirakira Donki 橫濱World Porters店 </v>
          </cell>
          <cell r="K505" t="str">
            <v xml:space="preserve">神奈川縣 橫濱市中區新港2-2-1 3F 唐吉訶德區畫  </v>
          </cell>
          <cell r="L505" t="str">
            <v xml:space="preserve">키라키라돈키 요코하마 World Porters점   </v>
          </cell>
          <cell r="M505" t="str">
            <v xml:space="preserve">가나가와현 요코하마시 나카구 신코 2초메 2-1 3F 돈키호테 구획   </v>
          </cell>
          <cell r="N505" t="str">
            <v>คิระคิระดองกิ สาขาโยโกฮาม่า เวิลด์ พอร์เตอร์ส</v>
          </cell>
          <cell r="O505" t="str">
            <v xml:space="preserve">พื้นที่ร้านดองกิโฮเต้ ชั้น 3 เลขที่ 2-1 ชินโค 2 โจเมะ นากะคุ เมืองโยโกฮาม่า จังหวัดคานากาว่า </v>
          </cell>
          <cell r="P505" t="str">
            <v>0570-08-8020</v>
          </cell>
          <cell r="Q505">
            <v>35.454281000000002</v>
          </cell>
          <cell r="R505">
            <v>139.63852499999999</v>
          </cell>
          <cell r="S505">
            <v>0.4375</v>
          </cell>
          <cell r="T505">
            <v>0.875</v>
          </cell>
          <cell r="U505" t="str">
            <v>10:30-21:00</v>
          </cell>
        </row>
        <row r="506">
          <cell r="A506">
            <v>680</v>
          </cell>
          <cell r="B506" t="str">
            <v>ドン・キホー燕店</v>
          </cell>
          <cell r="C506" t="str">
            <v>959-1289</v>
          </cell>
          <cell r="D506" t="str">
            <v>新潟県</v>
          </cell>
          <cell r="E506" t="str">
            <v>新潟県燕市東太田2920</v>
          </cell>
          <cell r="F506" t="str">
            <v>Don Quijote Tsubame Store</v>
          </cell>
          <cell r="G506" t="str">
            <v>2920 Higashi Ota, Tsubameshi, Niigata</v>
          </cell>
          <cell r="H506" t="str">
            <v xml:space="preserve">唐吉诃德  燕店 </v>
          </cell>
          <cell r="I506" t="str">
            <v xml:space="preserve">新潟县 燕市东太田 2920 </v>
          </cell>
          <cell r="J506" t="str">
            <v xml:space="preserve">唐吉訶德 燕店  </v>
          </cell>
          <cell r="K506" t="str">
            <v xml:space="preserve">新瀉縣 燕市東太田 2920 </v>
          </cell>
          <cell r="L506" t="str">
            <v>돈키호테 츠바메점</v>
          </cell>
          <cell r="M506" t="str">
            <v>니가타현 츠바메시 히가시오타 2920</v>
          </cell>
          <cell r="N506" t="str">
            <v>ดองกิโฮเต้สาขาสึบาเมะ</v>
          </cell>
          <cell r="O506" t="str">
            <v>2920 ฮิงาชิโอตะ ซึบาเมชิ นิอิกาตะ</v>
          </cell>
          <cell r="P506" t="str">
            <v>0570-78-3852</v>
          </cell>
          <cell r="Q506">
            <v>37.670068999999998</v>
          </cell>
          <cell r="R506">
            <v>138.917134</v>
          </cell>
          <cell r="S506">
            <v>0.375</v>
          </cell>
          <cell r="T506">
            <v>4.1666666666666664E-2</v>
          </cell>
          <cell r="U506" t="str">
            <v>9:00-1:00</v>
          </cell>
        </row>
        <row r="507">
          <cell r="A507">
            <v>681</v>
          </cell>
          <cell r="B507" t="str">
            <v>ドン・キホーテ太田店</v>
          </cell>
          <cell r="C507" t="str">
            <v>373-0813</v>
          </cell>
          <cell r="D507" t="str">
            <v>群馬県</v>
          </cell>
          <cell r="E507" t="str">
            <v>群馬県太田市内ケ島町1071-1</v>
          </cell>
          <cell r="F507" t="str">
            <v>Don Quijote Ota Store</v>
          </cell>
          <cell r="G507" t="str">
            <v>1071-1 Uchikeshima-cho, Ota-shi, Gunma</v>
          </cell>
          <cell r="H507" t="str">
            <v xml:space="preserve">唐吉诃德  太田店 </v>
          </cell>
          <cell r="I507" t="str">
            <v xml:space="preserve">群马县 太田市内岛町 1071-1 </v>
          </cell>
          <cell r="J507" t="str">
            <v xml:space="preserve">唐吉訶德 太田店 </v>
          </cell>
          <cell r="K507" t="str">
            <v xml:space="preserve">群馬縣 太田市內島町 1071-1 </v>
          </cell>
          <cell r="L507" t="str">
            <v xml:space="preserve">돈키호테 오타점 </v>
          </cell>
          <cell r="M507" t="str">
            <v xml:space="preserve">군마현 오타시 우치가시마초 1071-1 </v>
          </cell>
          <cell r="N507" t="str">
            <v>ดองกิโฮเต้สาขาโอตะ</v>
          </cell>
          <cell r="O507" t="str">
            <v>1071-1 อุจิเคชิมะโช เมืองโอตะ จังหวัดกุนมะ</v>
          </cell>
          <cell r="P507" t="str">
            <v>0570-200-877</v>
          </cell>
          <cell r="Q507">
            <v>36.288805000000004</v>
          </cell>
          <cell r="R507">
            <v>139.38983200000001</v>
          </cell>
          <cell r="S507">
            <v>0.375</v>
          </cell>
          <cell r="T507" t="str">
            <v>3:00</v>
          </cell>
          <cell r="U507" t="str">
            <v>9:00-3:00</v>
          </cell>
        </row>
        <row r="508">
          <cell r="A508">
            <v>682</v>
          </cell>
          <cell r="B508" t="str">
            <v>MEGAドン・キホーテ米子店</v>
          </cell>
          <cell r="C508" t="str">
            <v>683-0804</v>
          </cell>
          <cell r="D508" t="str">
            <v>鳥取県</v>
          </cell>
          <cell r="E508" t="str">
            <v>鳥取県米子市米原2丁目1-1</v>
          </cell>
          <cell r="F508" t="str">
            <v>MEGA Don Quijote Yonago Store</v>
          </cell>
          <cell r="G508" t="str">
            <v>2-1-1 Yonehara, Yonago City, Tottori Prefecture</v>
          </cell>
          <cell r="H508" t="str">
            <v>MEGA 唐吉诃德  米子店</v>
          </cell>
          <cell r="I508" t="str">
            <v>鸟取县 米子市米原 2-1-1</v>
          </cell>
          <cell r="J508" t="str">
            <v>MEGA 唐吉訶德 米子店</v>
          </cell>
          <cell r="K508" t="str">
            <v>鳥取縣 米子市米原 2-1-1</v>
          </cell>
          <cell r="L508" t="str">
            <v>MEGA 돈키호테 요나고점</v>
          </cell>
          <cell r="M508" t="str">
            <v>돗토리현 요나고시 요네하라 2초메 1-1</v>
          </cell>
          <cell r="N508" t="str">
            <v>MEGAดองกิ โฮเต้ สาขาโยนาโกะ</v>
          </cell>
          <cell r="O508" t="str">
            <v>2-1-1 โยเนฮาระ เมืองโยนาโกะ จังหวัดทตโตริ</v>
          </cell>
          <cell r="P508" t="str">
            <v>0570-666-707</v>
          </cell>
          <cell r="Q508">
            <v>35.442221000000004</v>
          </cell>
          <cell r="R508">
            <v>133.330522</v>
          </cell>
          <cell r="S508">
            <v>0.375</v>
          </cell>
          <cell r="T508">
            <v>0</v>
          </cell>
          <cell r="U508" t="str">
            <v>9:00-0:00</v>
          </cell>
        </row>
        <row r="509">
          <cell r="A509">
            <v>683</v>
          </cell>
          <cell r="B509" t="str">
            <v>ドン・キホーテ上野芝店</v>
          </cell>
          <cell r="C509" t="str">
            <v>593-8301</v>
          </cell>
          <cell r="D509" t="str">
            <v>大阪府</v>
          </cell>
          <cell r="E509" t="str">
            <v>大阪府堺市西区上野芝町2-7-3</v>
          </cell>
          <cell r="F509" t="str">
            <v>Don Quijote Uenoshiba Store</v>
          </cell>
          <cell r="G509" t="str">
            <v xml:space="preserve">2-7-3 Uenoshiba-cho, Nishi-ku, Sakai-shi, Osaka     </v>
          </cell>
          <cell r="H509" t="str">
            <v>唐吉诃德  上野芝店</v>
          </cell>
          <cell r="I509" t="str">
            <v xml:space="preserve">大阪府 堺市西区上野芝町 2-7-3  </v>
          </cell>
          <cell r="J509" t="str">
            <v xml:space="preserve">唐吉訶德 上野芝店  </v>
          </cell>
          <cell r="K509" t="str">
            <v xml:space="preserve">大阪府 堺市西區上野芝町 2-7-3 </v>
          </cell>
          <cell r="L509" t="str">
            <v xml:space="preserve">돈키호테 우에노시바점 </v>
          </cell>
          <cell r="M509" t="str">
            <v xml:space="preserve">오사카부 사카이시 니시구 우에노시바초 2-7-3  </v>
          </cell>
          <cell r="N509" t="str">
            <v>ดองกิโฮเต้ สาขาอุเอโนะชิบะ</v>
          </cell>
          <cell r="O509" t="str">
            <v>2-7-3 อุเอโนะชิบะโช นิชิกุ ซาไกชิ โอซาก้า</v>
          </cell>
          <cell r="P509" t="str">
            <v>0570-00-6999</v>
          </cell>
          <cell r="Q509">
            <v>34.550324000000003</v>
          </cell>
          <cell r="R509">
            <v>135.481427</v>
          </cell>
          <cell r="S509">
            <v>0.375</v>
          </cell>
          <cell r="T509">
            <v>0.95833333333333337</v>
          </cell>
          <cell r="U509" t="str">
            <v>9:00-23:00</v>
          </cell>
        </row>
        <row r="510">
          <cell r="A510">
            <v>684</v>
          </cell>
          <cell r="B510" t="str">
            <v>ドン・キホーテ新静岡駅前店</v>
          </cell>
          <cell r="C510" t="str">
            <v>420-0858</v>
          </cell>
          <cell r="D510" t="str">
            <v>静岡県</v>
          </cell>
          <cell r="E510" t="str">
            <v>静岡県静岡市葵区伝馬町6-1 けやきプラザ２階</v>
          </cell>
          <cell r="F510" t="str">
            <v>Don Quijote Shin-Shizuoka Station Store</v>
          </cell>
          <cell r="G510" t="str">
            <v>2F Keyaki Plaza, 6-1 Denma-cho, Aoi-ku, Shizuoka-shi, Shizuoka</v>
          </cell>
          <cell r="H510" t="str">
            <v>唐吉诃德  新静冈站前店</v>
          </cell>
          <cell r="I510" t="str">
            <v xml:space="preserve">静冈县 静冈市葵区伝马町6-1 Keyaki Plaza 2F   </v>
          </cell>
          <cell r="J510" t="str">
            <v xml:space="preserve">唐吉訶德 新靜岡站前店 </v>
          </cell>
          <cell r="K510" t="str">
            <v xml:space="preserve">靜岡縣 靜岡市葵區伝馬町6-1 Keyaki Plaza 2F </v>
          </cell>
          <cell r="L510" t="str">
            <v>돈키호테 신시즈오카 에키마에점</v>
          </cell>
          <cell r="M510" t="str">
            <v>시즈오카현 시즈오카시 아오이구 덴마초 6-1 케야키 플라자 2층</v>
          </cell>
          <cell r="N510" t="str">
            <v>ดองกิโฮเต้ สาขาสถานีชินชิซึโอกะ</v>
          </cell>
          <cell r="O510" t="str">
            <v>ชั้น 2 Keyaki Plaza, 6-1 Denma-cho, Aoi-ku, Shizuoka-shi, Shizuoka</v>
          </cell>
          <cell r="P510" t="str">
            <v>0570-200-677</v>
          </cell>
          <cell r="Q510">
            <v>34.974418</v>
          </cell>
          <cell r="R510">
            <v>138.38757200000001</v>
          </cell>
          <cell r="S510">
            <v>0.41666666666666669</v>
          </cell>
          <cell r="T510">
            <v>0.875</v>
          </cell>
          <cell r="U510" t="str">
            <v>10:00-21:00</v>
          </cell>
        </row>
        <row r="511">
          <cell r="A511">
            <v>685</v>
          </cell>
          <cell r="B511" t="str">
            <v>ドン・キホーテ寝屋川店</v>
          </cell>
          <cell r="C511" t="str">
            <v>572-0038</v>
          </cell>
          <cell r="D511" t="str">
            <v>大阪府</v>
          </cell>
          <cell r="E511" t="str">
            <v>大阪府寝屋川市池田新町6-3</v>
          </cell>
          <cell r="F511" t="str">
            <v>Don Quijote Neyagawa Store</v>
          </cell>
          <cell r="G511" t="str">
            <v>6-3 Ikedashinmachi, Neyagawa City, Osaka Prefecture</v>
          </cell>
          <cell r="H511" t="str">
            <v xml:space="preserve">唐吉诃德  寝屋川店      </v>
          </cell>
          <cell r="I511" t="str">
            <v xml:space="preserve">大阪府 寝屋川市池田新町 6-3 </v>
          </cell>
          <cell r="J511" t="str">
            <v xml:space="preserve">唐吉訶德 寢屋川店  </v>
          </cell>
          <cell r="K511" t="str">
            <v xml:space="preserve">大阪府 寢屋川市池田新町 6-3  </v>
          </cell>
          <cell r="L511" t="str">
            <v xml:space="preserve">돈키호테 네야가와점    </v>
          </cell>
          <cell r="M511" t="str">
            <v>오사카부 네야가와시 이케다신마치 6-3</v>
          </cell>
          <cell r="N511" t="str">
            <v>ดองกิ โฮเต้ สาขาเนยะกะวะ</v>
          </cell>
          <cell r="O511" t="str">
            <v>6-3 อิเคดะชินมาจิ เมืองเนยากาวะ จังหวัดโอซาก้า</v>
          </cell>
          <cell r="P511" t="str">
            <v>0570-550-337</v>
          </cell>
          <cell r="Q511">
            <v>34.774050000000003</v>
          </cell>
          <cell r="R511">
            <v>135.611413</v>
          </cell>
          <cell r="S511">
            <v>0.375</v>
          </cell>
          <cell r="T511">
            <v>8.3333333333333329E-2</v>
          </cell>
          <cell r="U511" t="str">
            <v>9:00-2:00</v>
          </cell>
        </row>
        <row r="512">
          <cell r="A512">
            <v>686</v>
          </cell>
          <cell r="B512" t="str">
            <v>ドン・キホーテ大分中央町店</v>
          </cell>
          <cell r="C512" t="str">
            <v xml:space="preserve">870-0035 </v>
          </cell>
          <cell r="D512" t="str">
            <v>大分県</v>
          </cell>
          <cell r="E512" t="str">
            <v>大分県大分市中央町 2-3-4</v>
          </cell>
          <cell r="F512" t="str">
            <v>Don Quijote Oita Chuocho Store</v>
          </cell>
          <cell r="G512" t="str">
            <v>2-3-4 Chuomachi, Oita City, Oita Prefecture</v>
          </cell>
          <cell r="H512" t="str">
            <v xml:space="preserve">唐吉诃德  大分中央町店      </v>
          </cell>
          <cell r="I512" t="str">
            <v xml:space="preserve">大分县 大分市中央町2-3-4  </v>
          </cell>
          <cell r="J512" t="str">
            <v xml:space="preserve">唐吉訶德 大分中央町店 </v>
          </cell>
          <cell r="K512" t="str">
            <v xml:space="preserve">大分縣 大分市中央町2-3-4 </v>
          </cell>
          <cell r="L512" t="str">
            <v xml:space="preserve">돈키호테 오이타 주오마치점 </v>
          </cell>
          <cell r="M512" t="str">
            <v xml:space="preserve">오이타현 오이타시 주오마치 2-3-4   </v>
          </cell>
          <cell r="N512" t="str">
            <v>ดองกิ โฮเต้ สาขาโออิตะ ชูโอมาจิ</v>
          </cell>
          <cell r="O512" t="str">
            <v>2-3-4 ชูโอมาจิ เมืองโออิตะ จังหวัดโออิตะ</v>
          </cell>
          <cell r="P512" t="str">
            <v>097-513-5878</v>
          </cell>
          <cell r="Q512">
            <v>33.236035999999999</v>
          </cell>
          <cell r="R512">
            <v>131.60623699999999</v>
          </cell>
          <cell r="S512">
            <v>0.375</v>
          </cell>
          <cell r="T512">
            <v>0</v>
          </cell>
          <cell r="U512" t="str">
            <v>9:00-0:00</v>
          </cell>
        </row>
        <row r="513">
          <cell r="A513">
            <v>687</v>
          </cell>
          <cell r="B513" t="str">
            <v>ドン・キホーテむつ店</v>
          </cell>
          <cell r="C513" t="str">
            <v>035-0073</v>
          </cell>
          <cell r="D513" t="str">
            <v>青森県</v>
          </cell>
          <cell r="E513" t="str">
            <v>青森県むつ市中央2丁目7-2</v>
          </cell>
          <cell r="F513" t="str">
            <v>Don Quijote Mutsu Store</v>
          </cell>
          <cell r="G513" t="str">
            <v>2-25-12 Dogenzaka, Shibuya-ku, Tokyo</v>
          </cell>
          <cell r="H513" t="str">
            <v>唐吉诃德   陸奥店</v>
          </cell>
          <cell r="I513" t="str">
            <v>青森县 陆奥市中央 2-7-2</v>
          </cell>
          <cell r="J513" t="str">
            <v xml:space="preserve">唐吉訶德  陸奧店 </v>
          </cell>
          <cell r="K513" t="str">
            <v xml:space="preserve">青森縣 陸奧市中央 2-7-2 </v>
          </cell>
          <cell r="L513" t="str">
            <v>돈키호테 무츠점</v>
          </cell>
          <cell r="M513" t="str">
            <v xml:space="preserve">아오모리현 무츠시 주오 2초메 7-2    </v>
          </cell>
          <cell r="N513" t="str">
            <v>ดองกิ โฮเต้ สาขามุตสึ</v>
          </cell>
          <cell r="O513" t="str">
            <v>2-25-12 โดเก็นซากะ เขตชิบูย่า โตเกียว</v>
          </cell>
          <cell r="P513" t="str">
            <v>0570-00-0339</v>
          </cell>
          <cell r="Q513">
            <v>41.286895999999999</v>
          </cell>
          <cell r="R513">
            <v>141.184449</v>
          </cell>
          <cell r="S513">
            <v>0.375</v>
          </cell>
          <cell r="T513">
            <v>0</v>
          </cell>
          <cell r="U513" t="str">
            <v>9:00-0:00</v>
          </cell>
        </row>
        <row r="514">
          <cell r="A514">
            <v>688</v>
          </cell>
          <cell r="B514" t="str">
            <v>ドン・キホーテ安曇野インター店</v>
          </cell>
          <cell r="C514" t="str">
            <v>399-8201</v>
          </cell>
          <cell r="D514" t="str">
            <v>長野県</v>
          </cell>
          <cell r="E514" t="str">
            <v>長野県安曇野市豊科南穂高1115</v>
          </cell>
          <cell r="F514" t="str">
            <v>Don Quijote Azumino Interchange Store</v>
          </cell>
          <cell r="G514" t="str">
            <v>1115 Toyoshinaminamihotaka, Azumino City, Nagano Prefecture</v>
          </cell>
          <cell r="H514" t="str">
            <v>唐吉诃德  安昙野Inter店</v>
          </cell>
          <cell r="I514" t="str">
            <v xml:space="preserve">长野县 安云野市丰科南穗高 1115 </v>
          </cell>
          <cell r="J514" t="str">
            <v xml:space="preserve">唐吉訶德 安曇野Inter店  </v>
          </cell>
          <cell r="K514" t="str">
            <v>長野縣 安曇野市豐科南穗高 1115</v>
          </cell>
          <cell r="L514" t="str">
            <v>돈키호테 아즈미노 Inter점</v>
          </cell>
          <cell r="M514" t="str">
            <v xml:space="preserve">나가노현 아즈미노시 토요시나미나미호타카 1115 </v>
          </cell>
          <cell r="N514" t="str">
            <v>ดองกิ โฮเต้ สาขาอะซึมิโนะอินเตอร์</v>
          </cell>
          <cell r="O514" t="str">
            <v>1115 โทโยชินามินามิโฮทากะ เมืองอาซุมิโนะ จังหวัดนากาโน</v>
          </cell>
          <cell r="P514" t="str">
            <v>0570-666‐236</v>
          </cell>
          <cell r="Q514">
            <v>36.303094000000002</v>
          </cell>
          <cell r="R514">
            <v>137.922482</v>
          </cell>
          <cell r="S514">
            <v>0.375</v>
          </cell>
          <cell r="T514">
            <v>4.1666666666666664E-2</v>
          </cell>
          <cell r="U514" t="str">
            <v>9:00-1:00</v>
          </cell>
        </row>
        <row r="515">
          <cell r="A515">
            <v>690</v>
          </cell>
          <cell r="B515" t="str">
            <v>キラキラドンキ博多マルイ</v>
          </cell>
          <cell r="C515" t="str">
            <v>812-0012</v>
          </cell>
          <cell r="D515" t="str">
            <v>福岡県</v>
          </cell>
          <cell r="E515" t="str">
            <v>福岡県福岡市博多区博多駅中央街9-1 博多マルイ3F</v>
          </cell>
          <cell r="F515" t="str">
            <v>Kirakira Donki Hakata Marui Store</v>
          </cell>
          <cell r="G515" t="str">
            <v>9-1 Hakataekichuogai, Hakata-ku, Fukuoka</v>
          </cell>
          <cell r="H515" t="str">
            <v xml:space="preserve">Kirakira Donki 博多丸井      </v>
          </cell>
          <cell r="I515" t="str">
            <v xml:space="preserve">福冈县 福冈市博多区博多站中央街9-1 “博多丸井 ”3F  </v>
          </cell>
          <cell r="J515" t="str">
            <v xml:space="preserve">Kirakira Donki 博多丸井    </v>
          </cell>
          <cell r="K515" t="str">
            <v xml:space="preserve">福岡縣 福岡市博多區博多站中央街9-1 “博多丸井 ”3F  </v>
          </cell>
          <cell r="L515" t="str">
            <v>키라키라돈키 하카타 마루이점</v>
          </cell>
          <cell r="M515" t="str">
            <v xml:space="preserve">후쿠오카현 후쿠오카시 하카타구 하카타역 주오가이 9-1 하카타마루이 3층 </v>
          </cell>
          <cell r="N515" t="str">
            <v>คิระคิระ ดองกิ ฮากาตะ มารุอิ</v>
          </cell>
          <cell r="O515" t="str">
            <v>9-1 ฮากาตะเอกิชูไก ฮากาตะ-กุ ฟุกุโอกะ</v>
          </cell>
          <cell r="P515" t="str">
            <v>092-477-7961</v>
          </cell>
          <cell r="Q515" t="str">
            <v> 33.588825</v>
          </cell>
          <cell r="R515">
            <v>130.419397</v>
          </cell>
          <cell r="S515">
            <v>0.41666666666666669</v>
          </cell>
          <cell r="T515">
            <v>0.875</v>
          </cell>
          <cell r="U515" t="str">
            <v>10:00-21:00</v>
          </cell>
        </row>
        <row r="516">
          <cell r="A516">
            <v>691</v>
          </cell>
          <cell r="B516" t="str">
            <v>ドン・キホーテ佐久平店</v>
          </cell>
          <cell r="C516" t="str">
            <v>385-0022</v>
          </cell>
          <cell r="D516" t="str">
            <v>長野県</v>
          </cell>
          <cell r="E516" t="str">
            <v>長野県佐久市岩村田1788-2</v>
          </cell>
          <cell r="F516" t="str">
            <v>Don Quijote Sakudaira Store</v>
          </cell>
          <cell r="G516" t="str">
            <v>1788-2 Iwamurada, Saku-shi, Nagano Prefecture</v>
          </cell>
          <cell r="H516" t="str">
            <v>唐吉诃德  佐久平店</v>
          </cell>
          <cell r="I516" t="str">
            <v>长野县 佐久市岩村田 1788-2</v>
          </cell>
          <cell r="J516" t="str">
            <v>唐吉訶德 佐久平店</v>
          </cell>
          <cell r="K516" t="str">
            <v>長野縣 佐久市巖村田 1788-2</v>
          </cell>
          <cell r="L516" t="str">
            <v>돈키호테 사쿠다이라점</v>
          </cell>
          <cell r="M516" t="str">
            <v xml:space="preserve">나가노현 사쿠시 이와무라타 1788-2 </v>
          </cell>
          <cell r="N516" t="str">
            <v>ดองกิโฮเต้ สาขาซาคุไดระ</v>
          </cell>
          <cell r="O516" t="str">
            <v>1788-2 อิวามูราดะ เมืองซากุ จังหวัดนากาโน</v>
          </cell>
          <cell r="P516" t="str">
            <v>0570-200-255</v>
          </cell>
          <cell r="Q516">
            <v>36.266010000000001</v>
          </cell>
          <cell r="R516">
            <v>138.46607700000001</v>
          </cell>
          <cell r="S516">
            <v>0.375</v>
          </cell>
          <cell r="T516">
            <v>8.3333333333333329E-2</v>
          </cell>
          <cell r="U516" t="str">
            <v>9:00-2:00</v>
          </cell>
        </row>
        <row r="517">
          <cell r="A517">
            <v>692</v>
          </cell>
          <cell r="B517" t="str">
            <v>ドン・キホーテ調布駅前店</v>
          </cell>
          <cell r="C517" t="str">
            <v>182-0026</v>
          </cell>
          <cell r="D517" t="str">
            <v>東京都</v>
          </cell>
          <cell r="E517" t="str">
            <v>東京都調布市小島町1-10-1 2・3・4F ドン・キホーテ区画</v>
          </cell>
          <cell r="F517" t="str">
            <v>Don Quijote Chofu Station Store</v>
          </cell>
          <cell r="G517" t="str">
            <v>1-10-1 Kojimacho, Chofu City, Tokyo, 2/3/4F, Don Quijote section</v>
          </cell>
          <cell r="H517" t="str">
            <v>唐吉诃德  调布站前店</v>
          </cell>
          <cell r="I517" t="str">
            <v>东京都 调布市小岛町 1-10-1 2・3・4F 唐吉诃德 区画</v>
          </cell>
          <cell r="J517" t="str">
            <v>唐吉訶德 調布站前店</v>
          </cell>
          <cell r="K517" t="str">
            <v>東京都 調布市小島町 1-10-1 2・3・4F 唐吉訶德區畫</v>
          </cell>
          <cell r="L517" t="str">
            <v>돈키호테 쵸후에키마에점</v>
          </cell>
          <cell r="M517" t="str">
            <v>도쿄도 쵸후시 코지마쵸 1-10-1 2・3・4F 돈키호테 구역</v>
          </cell>
          <cell r="N517" t="str">
            <v>ร้านดองกิโฮเต้ โชฟุ เอกิมาเอะ</v>
          </cell>
          <cell r="O517" t="str">
            <v>1-10-1 Kojimacho, Chofu City, Tokyo, ชั้น 2/3/4 โซน Don Quijote</v>
          </cell>
          <cell r="P517" t="str">
            <v>0570-783-533</v>
          </cell>
          <cell r="Q517">
            <v>35.653618999999999</v>
          </cell>
          <cell r="R517">
            <v>139.54393899999999</v>
          </cell>
          <cell r="S517">
            <v>0</v>
          </cell>
          <cell r="T517">
            <v>0</v>
          </cell>
          <cell r="U517" t="str">
            <v>0:00-0:00</v>
          </cell>
        </row>
        <row r="518">
          <cell r="A518">
            <v>693</v>
          </cell>
          <cell r="B518" t="str">
            <v>ドン・キホーテ小松島ルピア店</v>
          </cell>
          <cell r="C518" t="str">
            <v>773-0001</v>
          </cell>
          <cell r="D518" t="str">
            <v>徳島県</v>
          </cell>
          <cell r="E518" t="str">
            <v>徳島県小松島市小松島町字領田20番地</v>
          </cell>
          <cell r="F518" t="str">
            <v>Don Quijote Komatsushima Rupiah</v>
          </cell>
          <cell r="G518" t="str">
            <v>20 Ryoden, Komatsushima-cho, Komatsushima City, Tokushima Prefecture</v>
          </cell>
          <cell r="H518" t="str">
            <v>唐吉诃德  小松岛Lupia店</v>
          </cell>
          <cell r="I518" t="str">
            <v>德岛县 小松岛市小松岛町字领田 20 号</v>
          </cell>
          <cell r="J518" t="str">
            <v>唐吉訶德 小松島Lupia店</v>
          </cell>
          <cell r="K518" t="str">
            <v>徳島縣 小松島市小松島町字領田20番地</v>
          </cell>
          <cell r="L518" t="str">
            <v>돈키호테 고마쓰시마 루피아점</v>
          </cell>
          <cell r="M518" t="str">
            <v>도쿠시마현 고마쓰시마시 고마쓰시마쵸 료덴 20번지</v>
          </cell>
          <cell r="N518" t="str">
            <v>ดองกิโฮเต้ สาขาโคมัตสึชิมะ รูเปีย</v>
          </cell>
          <cell r="O518" t="str">
            <v>20 เรียวเด็น โคมัตสึชิมะโช เมืองโคมัตสึชิมะ จังหวัดโทคุชิมะ</v>
          </cell>
          <cell r="P518" t="str">
            <v>03-6845-0220</v>
          </cell>
          <cell r="Q518">
            <v>34.005264636864403</v>
          </cell>
          <cell r="R518">
            <v>134.57240227083301</v>
          </cell>
          <cell r="S518">
            <v>0.375</v>
          </cell>
          <cell r="T518" t="str">
            <v>2:00</v>
          </cell>
          <cell r="U518" t="str">
            <v>9:00-2:00</v>
          </cell>
        </row>
        <row r="519">
          <cell r="A519">
            <v>694</v>
          </cell>
          <cell r="B519" t="str">
            <v>ドン・キホーテ田無駅前店</v>
          </cell>
          <cell r="C519" t="str">
            <v>188-0011</v>
          </cell>
          <cell r="D519" t="str">
            <v>東京都</v>
          </cell>
          <cell r="E519" t="str">
            <v>東京都西東京市田無町２丁目１−１</v>
          </cell>
          <cell r="F519" t="str">
            <v>Don Quijote Tanashi Station Store</v>
          </cell>
          <cell r="G519" t="str">
            <v>2-1-1 Tanashi-cho, Nishi-Tokyo City, Tokyo</v>
          </cell>
          <cell r="H519" t="str">
            <v>唐吉诃德  田无站前店</v>
          </cell>
          <cell r="I519" t="str">
            <v>东京都 西东京市田无町2丁目1-1</v>
          </cell>
          <cell r="J519" t="str">
            <v>唐吉訶德 田無站前店</v>
          </cell>
          <cell r="K519" t="str">
            <v>東京都 西東京市田無町2丁目1-1</v>
          </cell>
          <cell r="L519" t="str">
            <v>돈키호테 타나시 에키마에점(타나시역 앞)</v>
          </cell>
          <cell r="M519" t="str">
            <v>도쿄도 니시도쿄시 타나시쵸 2쵸메 1-1</v>
          </cell>
          <cell r="N519" t="str">
            <v>ดองกิ โฮเต้สาขาทานาชิเอกิมาเอะ(หน้าสถานี)</v>
          </cell>
          <cell r="O519" t="str">
            <v>2-1-1 ทานาชิโช เมืองนิชิโตเกียว โตเกียว</v>
          </cell>
          <cell r="P519" t="str">
            <v>0570-030-202</v>
          </cell>
          <cell r="Q519">
            <v>35.728192552357299</v>
          </cell>
          <cell r="R519">
            <v>139.54036658657901</v>
          </cell>
          <cell r="S519">
            <v>0.41666666666666669</v>
          </cell>
          <cell r="T519">
            <v>0.91666666666666663</v>
          </cell>
          <cell r="U519" t="str">
            <v>10:00-22:00</v>
          </cell>
        </row>
        <row r="520">
          <cell r="A520">
            <v>695</v>
          </cell>
          <cell r="B520" t="str">
            <v>ドン・キホーテ鶴見西口店</v>
          </cell>
          <cell r="C520" t="str">
            <v>230-0062</v>
          </cell>
          <cell r="D520" t="str">
            <v>神奈川県</v>
          </cell>
          <cell r="E520" t="str">
            <v>神奈川県横浜市鶴見区豊岡町2-1</v>
          </cell>
          <cell r="F520" t="str">
            <v>Don Quijote Tsurumi Nishiguchi Store</v>
          </cell>
          <cell r="G520" t="str">
            <v>2-1 Toyooka-cho, Tsurumi-ku, Yokohama City, Kanagawa Prefecture</v>
          </cell>
          <cell r="H520" t="str">
            <v>唐吉诃德  鹤见西口店</v>
          </cell>
          <cell r="I520" t="str">
            <v>神奈川县 横滨市鹤见区丰冈町2-1</v>
          </cell>
          <cell r="J520" t="str">
            <v>唐吉訶德 鶴見西口店</v>
          </cell>
          <cell r="K520" t="str">
            <v>神奈川縣 橫濱市鶴見區豐岡町2-1</v>
          </cell>
          <cell r="L520" t="str">
            <v>돈키호테 츠루미 니시구치점</v>
          </cell>
          <cell r="M520" t="str">
            <v>가나가와현 요코하마시 츠루미구 토요오카초 2-1</v>
          </cell>
          <cell r="N520" t="str">
            <v>ดองกิโฮเต้ สาขาสึรุมินิชิคุจิ</v>
          </cell>
          <cell r="O520" t="str">
            <v>2-1 โทโยโอกะโช สึรุมิคุ เมืองโยโกฮาม่า จังหวัดคานากาวะ</v>
          </cell>
          <cell r="P520" t="str">
            <v>0570-200-550</v>
          </cell>
          <cell r="Q520">
            <v>35.508846645256298</v>
          </cell>
          <cell r="R520">
            <v>139.675015854603</v>
          </cell>
          <cell r="S520">
            <v>0.375</v>
          </cell>
          <cell r="T520">
            <v>0.95833333333333337</v>
          </cell>
          <cell r="U520" t="str">
            <v>9:00-23:00</v>
          </cell>
        </row>
        <row r="521">
          <cell r="A521">
            <v>696</v>
          </cell>
          <cell r="B521" t="str">
            <v>ドン・キホーテ清水店</v>
          </cell>
          <cell r="C521" t="str">
            <v>424-0068</v>
          </cell>
          <cell r="D521" t="str">
            <v>静岡県</v>
          </cell>
          <cell r="E521" t="str">
            <v>静岡県静岡市清水区長崎南町5-33</v>
          </cell>
          <cell r="F521" t="str">
            <v>Don Quijote Shimizu Store</v>
          </cell>
          <cell r="G521" t="str">
            <v>5-33 Nagasakiminamimachi, Shimizu-ku, Shizuoka-shi, Shizuoka</v>
          </cell>
          <cell r="H521" t="str">
            <v>唐吉诃德 清水店</v>
          </cell>
          <cell r="I521" t="str">
            <v>静冈县 静冈市清水区长崎南町 5-33</v>
          </cell>
          <cell r="J521" t="str">
            <v>唐吉訶德 清水店</v>
          </cell>
          <cell r="K521" t="str">
            <v xml:space="preserve">靜岡縣 靜岡市清水區長崎南町 5-33		</v>
          </cell>
          <cell r="L521" t="str">
            <v>돈키호테 시미즈점</v>
          </cell>
          <cell r="M521" t="str">
            <v>시즈오카현 시즈오카시 시미즈구 나가사키미나미마치 5-33</v>
          </cell>
          <cell r="N521" t="str">
            <v>ดองกิโฮเต้ สาขาชิมิสึ</v>
          </cell>
          <cell r="O521" t="str">
            <v>5-33 นางาซากิ มินามิโจ ชิมิสึคุ เมืองชิซึโอกะ จังหวัดชิซึโอกะ</v>
          </cell>
          <cell r="P521" t="str">
            <v>0570-200-804</v>
          </cell>
          <cell r="Q521">
            <v>35.008704179875302</v>
          </cell>
          <cell r="R521">
            <v>138.44722305900501</v>
          </cell>
          <cell r="S521">
            <v>0.375</v>
          </cell>
          <cell r="T521">
            <v>0.125</v>
          </cell>
          <cell r="U521" t="str">
            <v>9:00-3:00</v>
          </cell>
        </row>
        <row r="522">
          <cell r="A522">
            <v>697</v>
          </cell>
          <cell r="B522" t="str">
            <v>ドン・キホーテ高知店</v>
          </cell>
          <cell r="C522" t="str">
            <v>781-0805</v>
          </cell>
          <cell r="D522" t="str">
            <v>高知県</v>
          </cell>
          <cell r="E522" t="str">
            <v>高知県高知市東雲町7-1</v>
          </cell>
          <cell r="F522" t="str">
            <v>Don Quijote Kochi Store</v>
          </cell>
          <cell r="G522" t="str">
            <v>7-1 Shinonome-cho, Kochi City, Kochi Prefecture</v>
          </cell>
          <cell r="H522" t="str">
            <v>唐吉诃德 高知店</v>
          </cell>
          <cell r="I522" t="str">
            <v xml:space="preserve">高知县 高知市东云町 7-1  </v>
          </cell>
          <cell r="J522" t="str">
            <v>唐吉訶德 高知店</v>
          </cell>
          <cell r="K522" t="str">
            <v xml:space="preserve">高知縣 高知市東雲町 7-1  </v>
          </cell>
          <cell r="L522" t="str">
            <v>돈키호테 고치점</v>
          </cell>
          <cell r="M522" t="str">
            <v xml:space="preserve">고치현 고치시 시노노메초 7-1 </v>
          </cell>
          <cell r="N522" t="str">
            <v>ร้านดอนกิโฮเต้ สาขาโคจิ</v>
          </cell>
          <cell r="O522" t="str">
            <v>7-1 ชิโนโนเมะโจ เมืองโคจิ จังหวัดโคจิ</v>
          </cell>
          <cell r="P522" t="str">
            <v>0570-666-177</v>
          </cell>
          <cell r="Q522">
            <v>33.558369160314598</v>
          </cell>
          <cell r="R522">
            <v>133.56379179376199</v>
          </cell>
          <cell r="S522">
            <v>0.375</v>
          </cell>
          <cell r="T522">
            <v>0.125</v>
          </cell>
          <cell r="U522" t="str">
            <v>9:00-3:00</v>
          </cell>
        </row>
        <row r="523">
          <cell r="A523">
            <v>698</v>
          </cell>
          <cell r="B523" t="str">
            <v>ドン・キホーテ館山店</v>
          </cell>
          <cell r="C523" t="str">
            <v>294-0043</v>
          </cell>
          <cell r="D523" t="str">
            <v>千葉県</v>
          </cell>
          <cell r="E523" t="str">
            <v>千葉県館山市安布里163-3</v>
          </cell>
          <cell r="F523" t="str">
            <v>Don Quijote Tateyama Store</v>
          </cell>
          <cell r="G523" t="str">
            <v>163-3 Aburi, Tateyama-shi, Chiba Prefecture</v>
          </cell>
          <cell r="H523" t="str">
            <v>唐吉诃德 馆山店</v>
          </cell>
          <cell r="I523" t="str">
            <v xml:space="preserve">千叶县 馆山市安布里 163-3 </v>
          </cell>
          <cell r="J523" t="str">
            <v>唐吉訶德 館山店</v>
          </cell>
          <cell r="K523" t="str">
            <v>千葉縣 館山市安布里 163-3</v>
          </cell>
          <cell r="L523" t="str">
            <v>돈키호테 다테야마점</v>
          </cell>
          <cell r="M523" t="str">
            <v xml:space="preserve">치바현 다테야마시 안부리 163-3 </v>
          </cell>
          <cell r="N523" t="str">
            <v>ดองกิโฮเต้ สาขาทาเตยามะ</v>
          </cell>
          <cell r="O523" t="str">
            <v>163-3 อะบุริ เมืองทาเตยามะ จังหวัดชิบะ</v>
          </cell>
          <cell r="P523" t="str">
            <v>0570-550-039</v>
          </cell>
          <cell r="Q523">
            <v>34.991393853475898</v>
          </cell>
          <cell r="R523">
            <v>139.87894005291</v>
          </cell>
          <cell r="S523">
            <v>0.375</v>
          </cell>
          <cell r="T523">
            <v>4.1666666666666664E-2</v>
          </cell>
          <cell r="U523" t="str">
            <v>9:00-1:00</v>
          </cell>
        </row>
        <row r="524">
          <cell r="A524">
            <v>699</v>
          </cell>
          <cell r="B524" t="str">
            <v>ドン・キホーテ浜松志都呂店</v>
          </cell>
          <cell r="C524" t="str">
            <v>431-0103</v>
          </cell>
          <cell r="D524" t="str">
            <v>静岡県</v>
          </cell>
          <cell r="E524" t="str">
            <v>静岡県浜松市中央区雄踏1丁目1-1</v>
          </cell>
          <cell r="F524" t="str">
            <v>Don Quijote Hamamatsushitoro Store</v>
          </cell>
          <cell r="G524" t="str">
            <v>1-1-1 Yutou, Chuo-ku, Hamamatsu City, Shizuoka Prefecture</v>
          </cell>
          <cell r="H524" t="str">
            <v>唐吉诃德 滨松志都吕店</v>
          </cell>
          <cell r="I524" t="str">
            <v>静冈县 滨松市中央区雄踏1丁目1-1</v>
          </cell>
          <cell r="J524" t="str">
            <v xml:space="preserve">唐吉訶德 濱松志都呂店 </v>
          </cell>
          <cell r="K524" t="str">
            <v xml:space="preserve">靜岡縣 濱松市中央區雄踏1丁目1-1 </v>
          </cell>
          <cell r="L524" t="str">
            <v xml:space="preserve">돈키호테 하마마츠시토로점  </v>
          </cell>
          <cell r="M524" t="str">
            <v>시즈오카현 하마마츠시 주오구 유토 1-1-1</v>
          </cell>
          <cell r="N524" t="str">
            <v>ดองกิ โฮเต้ สาขาฮามามัตสึ ชิโทโร่</v>
          </cell>
          <cell r="O524" t="str">
            <v>1-1-1 ยูโต เขตชูโอ เมืองฮามามัตสึ จังหวัดชิซูโอกะ</v>
          </cell>
          <cell r="P524" t="str">
            <v>0570-666-152</v>
          </cell>
          <cell r="Q524">
            <v>34.695652505231998</v>
          </cell>
          <cell r="R524">
            <v>137.64904685765899</v>
          </cell>
          <cell r="S524">
            <v>0.375</v>
          </cell>
          <cell r="T524">
            <v>8.3333333333333329E-2</v>
          </cell>
          <cell r="U524" t="str">
            <v>9:00-2:00</v>
          </cell>
        </row>
        <row r="525">
          <cell r="A525">
            <v>700</v>
          </cell>
          <cell r="B525" t="str">
            <v>ドン・キホーテ北上店</v>
          </cell>
          <cell r="C525" t="str">
            <v>024-0081</v>
          </cell>
          <cell r="D525" t="str">
            <v>岩手県</v>
          </cell>
          <cell r="E525" t="str">
            <v>岩手県北上市有田町7-10</v>
          </cell>
          <cell r="F525" t="str">
            <v>Don Quijote Kitakami Store</v>
          </cell>
          <cell r="G525" t="str">
            <v>7-10 Arita-machi, Kitakami-shi, Iwate</v>
          </cell>
          <cell r="H525" t="str">
            <v>唐吉诃德 北上店</v>
          </cell>
          <cell r="I525" t="str">
            <v xml:space="preserve">岩手县 北上市有田町 7-10 </v>
          </cell>
          <cell r="J525" t="str">
            <v>唐吉訶德 北上店</v>
          </cell>
          <cell r="K525" t="str">
            <v xml:space="preserve">巖手縣 北上市有田町 7-10 </v>
          </cell>
          <cell r="L525" t="str">
            <v>돈키호테 기타카미점</v>
          </cell>
          <cell r="M525" t="str">
            <v xml:space="preserve">이와테현 기타카미시 아리타초 7-10 </v>
          </cell>
          <cell r="N525" t="str">
            <v>ร้านดองกิโฮเต้ สาขาคิตะคามิ</v>
          </cell>
          <cell r="O525" t="str">
            <v>7-10 อาริตะโจ เมืองคิตะคามิ จังหวัดอิวาเตะ</v>
          </cell>
          <cell r="P525" t="str">
            <v>0570-783-835</v>
          </cell>
          <cell r="Q525">
            <v>39.293509642832198</v>
          </cell>
          <cell r="R525">
            <v>141.10701052696001</v>
          </cell>
          <cell r="S525">
            <v>0.375</v>
          </cell>
          <cell r="T525">
            <v>1</v>
          </cell>
          <cell r="U525" t="str">
            <v>9:00-0:00</v>
          </cell>
        </row>
        <row r="526">
          <cell r="A526">
            <v>701</v>
          </cell>
          <cell r="B526" t="str">
            <v>ドン・キホーテ太秦天神川店</v>
          </cell>
          <cell r="C526" t="str">
            <v>616-8104</v>
          </cell>
          <cell r="D526" t="str">
            <v>京都府</v>
          </cell>
          <cell r="E526" t="str">
            <v>京都府京都市右京区太秦下刑部町17-2</v>
          </cell>
          <cell r="F526" t="str">
            <v>Don Quijote Uzumasa Tenjingawa Store</v>
          </cell>
          <cell r="G526" t="str">
            <v>17-2, Uzumasa Shimokyobu-cho, Ukyo-ku, Kyoto-shi, Kyoto</v>
          </cell>
          <cell r="H526" t="str">
            <v>唐吉诃德 太秦天神川店</v>
          </cell>
          <cell r="I526" t="str">
            <v>京都府 京都市右京区太秦下刑部町17-2</v>
          </cell>
          <cell r="J526" t="str">
            <v>唐吉訶德 太秦天神川店</v>
          </cell>
          <cell r="K526" t="str">
            <v xml:space="preserve">京都府 京都市右京區太秦下刑部町17-2 </v>
          </cell>
          <cell r="L526" t="str">
            <v>돈키호테 우즈마사텐진가와텐</v>
          </cell>
          <cell r="M526" t="str">
            <v>교토부 교토시 우쿄쿠 우즈마사시모케이부초 17-2</v>
          </cell>
          <cell r="N526" t="str">
            <v>ดองกิ โฮเต้สาขาอุซึมาซะ เทนจินกาวะ</v>
          </cell>
          <cell r="O526" t="str">
            <v>จังหวัดเกียวโต เมืองเกียวโต เขตอุเคียว อุซึมาซะชิโมเคอิบุโจ 17-2</v>
          </cell>
          <cell r="P526" t="str">
            <v>0570-003-771</v>
          </cell>
          <cell r="Q526">
            <v>35.010131028453799</v>
          </cell>
          <cell r="R526">
            <v>135.71461240975901</v>
          </cell>
          <cell r="S526">
            <v>0.375</v>
          </cell>
          <cell r="T526">
            <v>4.1666666666666664E-2</v>
          </cell>
          <cell r="U526" t="str">
            <v>9:00-1:00</v>
          </cell>
        </row>
        <row r="527">
          <cell r="A527">
            <v>702</v>
          </cell>
          <cell r="B527" t="str">
            <v>ドン・キホーテ大橋駅前店</v>
          </cell>
          <cell r="C527" t="str">
            <v>815-0033</v>
          </cell>
          <cell r="D527" t="str">
            <v>福岡県</v>
          </cell>
          <cell r="E527" t="str">
            <v>福岡県福岡市南区大橋一丁目3番3号</v>
          </cell>
          <cell r="F527" t="str">
            <v>Don Quijote Ohashi Ekimae Store</v>
          </cell>
          <cell r="G527" t="str">
            <v>3-3, Ohashi 1-chome, Minami-ku, Fukuoka-shi, Fukuoka</v>
          </cell>
          <cell r="H527" t="str">
            <v>唐吉诃德 大桥站前店</v>
          </cell>
          <cell r="I527" t="str">
            <v>福冈县 福冈市南区大桥1-3-3</v>
          </cell>
          <cell r="J527" t="str">
            <v>唐吉訶德 大橋站前店</v>
          </cell>
          <cell r="K527" t="str">
            <v>福岡縣 福岡市南區大橋1-3-3</v>
          </cell>
          <cell r="L527" t="str">
            <v>돈키호테 오하시에키마에점</v>
          </cell>
          <cell r="M527" t="str">
            <v>후쿠오카현 후쿠오카시 미나미구 오하시 1초메 3-3</v>
          </cell>
          <cell r="N527" t="str">
            <v>ดองกิ โฮเต้สาขาโอฮาชิเอกิมาเอะ</v>
          </cell>
          <cell r="O527" t="str">
            <v>1-3-3 โอฮาชิ เขตมินามิเมืองฟุกุโอกะ จังหวัดฟุกุโอกะ</v>
          </cell>
          <cell r="P527" t="str">
            <v>0570-005-130</v>
          </cell>
          <cell r="Q527">
            <v>33.559646608206798</v>
          </cell>
          <cell r="R527">
            <v>130.42756289122499</v>
          </cell>
          <cell r="S527">
            <v>0.33333333333333331</v>
          </cell>
          <cell r="T527">
            <v>4.1666666666666664E-2</v>
          </cell>
          <cell r="U527" t="str">
            <v>8:00-1:00</v>
          </cell>
        </row>
        <row r="528">
          <cell r="A528">
            <v>703</v>
          </cell>
          <cell r="B528" t="str">
            <v>ドン・キホーテ守谷店</v>
          </cell>
          <cell r="C528" t="str">
            <v>302-0127</v>
          </cell>
          <cell r="D528" t="str">
            <v>茨城県</v>
          </cell>
          <cell r="E528" t="str">
            <v>茨城県守谷市松ヶ丘6-6-4</v>
          </cell>
          <cell r="F528" t="str">
            <v>Don Quijote Moriya Store</v>
          </cell>
          <cell r="G528" t="str">
            <v>6-6-4 Matsugaoka, Moriya-shi, Ibaraki</v>
          </cell>
          <cell r="H528" t="str">
            <v>唐吉诃德 守谷店</v>
          </cell>
          <cell r="I528" t="str">
            <v>茨城县 守谷市松丘6-6-4</v>
          </cell>
          <cell r="J528" t="str">
            <v>唐吉訶德 守谷店</v>
          </cell>
          <cell r="K528" t="str">
            <v>茨城縣 守谷市松丘6-6-4</v>
          </cell>
          <cell r="L528" t="str">
            <v>돈키호테 모리야점</v>
          </cell>
          <cell r="M528" t="str">
            <v>이바라키현 모리야시 마쓰가오카 6-6-4</v>
          </cell>
          <cell r="N528" t="str">
            <v>ดองกิ โฮเต้ สาขาโมริยะ</v>
          </cell>
          <cell r="O528" t="str">
            <v>6-6-4 มัตสึกะโอคะ เมืองโมริยะ จังหวัดอิบารากิ</v>
          </cell>
          <cell r="P528" t="str">
            <v>0570-016-117</v>
          </cell>
          <cell r="Q528">
            <v>35.941185941179498</v>
          </cell>
          <cell r="R528">
            <v>139.979184681199</v>
          </cell>
          <cell r="S528">
            <v>0.375</v>
          </cell>
          <cell r="T528">
            <v>0</v>
          </cell>
          <cell r="U528" t="str">
            <v>9:00-0:00</v>
          </cell>
        </row>
        <row r="529">
          <cell r="A529">
            <v>704</v>
          </cell>
          <cell r="B529" t="str">
            <v>ドン・キホーテ堺東駅前店</v>
          </cell>
          <cell r="C529" t="str">
            <v>590-0077</v>
          </cell>
          <cell r="D529" t="str">
            <v>大阪府</v>
          </cell>
          <cell r="E529" t="str">
            <v>大阪府堺市堺区中瓦町2丁目3-22</v>
          </cell>
          <cell r="F529" t="str">
            <v>Don Quijote Sakaihigashi Ekimae Store</v>
          </cell>
          <cell r="G529" t="str">
            <v>2-3-22 Nakagawara-cho, Sakai-ku, Sakai-shi, Osaka</v>
          </cell>
          <cell r="H529" t="str">
            <v>唐吉诃德 堺东站前店</v>
          </cell>
          <cell r="I529" t="str">
            <v>大阪府 堺市堺区中瓦町2丁目3-22</v>
          </cell>
          <cell r="J529" t="str">
            <v>唐吉訶德 堺東站前店</v>
          </cell>
          <cell r="K529" t="str">
            <v>大阪府 堺市堺區中瓦町2丁目3-22</v>
          </cell>
          <cell r="L529" t="str">
            <v>돈키호테 사카이히가시에키마에점</v>
          </cell>
          <cell r="M529" t="str">
            <v>오사카부 사카이시 사카이구 나카카와라마치 2초메 3-22</v>
          </cell>
          <cell r="N529" t="str">
            <v>ดองกิ โฮเต้สาขาซาไกฮิกาชิเอกิมาเอะ</v>
          </cell>
          <cell r="O529" t="str">
            <v>2-3-22 นาคาคาวาระมาจิ เขตซาไก เมืองซาไก โอซาก้า</v>
          </cell>
          <cell r="P529" t="str">
            <v>0570-031-587</v>
          </cell>
          <cell r="Q529">
            <v>34.574643834191399</v>
          </cell>
          <cell r="R529">
            <v>135.48378979745601</v>
          </cell>
          <cell r="S529">
            <v>0.33333333333333331</v>
          </cell>
          <cell r="T529">
            <v>4.1666666666666664E-2</v>
          </cell>
          <cell r="U529" t="str">
            <v>8:00-1:00</v>
          </cell>
        </row>
        <row r="530">
          <cell r="A530">
            <v>705</v>
          </cell>
          <cell r="B530" t="str">
            <v>ドン・キホーテ千歳店</v>
          </cell>
          <cell r="C530" t="str">
            <v>066-0039</v>
          </cell>
          <cell r="D530" t="str">
            <v>北海道</v>
          </cell>
          <cell r="E530" t="str">
            <v>北海道千歳市富士4-1-4</v>
          </cell>
          <cell r="F530" t="str">
            <v>Don Quijote Chitose Store</v>
          </cell>
          <cell r="G530" t="str">
            <v>4-1-4 Fuji, Chitose-shi, Hokkaido</v>
          </cell>
          <cell r="H530" t="str">
            <v>唐吉诃德 千岁店</v>
          </cell>
          <cell r="I530" t="str">
            <v>北海道 千岁市富士4-1-4</v>
          </cell>
          <cell r="J530" t="str">
            <v>唐吉訶德 千歲店</v>
          </cell>
          <cell r="K530" t="str">
            <v>北海道 千歲市富士4-1-4</v>
          </cell>
          <cell r="L530" t="str">
            <v>돈키호테 치토세점</v>
          </cell>
          <cell r="M530" t="str">
            <v>홋카이도 치토세시 후지 4-1-4</v>
          </cell>
          <cell r="N530" t="str">
            <v>ดองกิ โฮเต้สาขาชิโตเสะ</v>
          </cell>
          <cell r="O530" t="str">
            <v>เลขที่ 4-1-4 ฟูจิ เมืองชิโตเสะ ฮอกไกโด</v>
          </cell>
          <cell r="P530" t="str">
            <v>0570ｰ035ｰ665</v>
          </cell>
          <cell r="Q530">
            <v>42.8412942931201</v>
          </cell>
          <cell r="R530">
            <v>141.63203698421401</v>
          </cell>
          <cell r="S530">
            <v>0.375</v>
          </cell>
          <cell r="T530">
            <v>0.90625</v>
          </cell>
          <cell r="U530" t="str">
            <v>9:00-21:45</v>
          </cell>
        </row>
        <row r="531">
          <cell r="A531">
            <v>706</v>
          </cell>
          <cell r="B531" t="str">
            <v>ドン・キホーテ牧の原モア店</v>
          </cell>
          <cell r="C531" t="str">
            <v>270-1331</v>
          </cell>
          <cell r="D531" t="str">
            <v>千葉県</v>
          </cell>
          <cell r="E531" t="str">
            <v>千葉県印西市牧の原一丁目3番</v>
          </cell>
          <cell r="F531" t="str">
            <v>Don Quijote Makinohara More Store</v>
          </cell>
          <cell r="G531" t="str">
            <v>1-3, Makinohara, Inzai-shi, Chiba</v>
          </cell>
          <cell r="H531" t="str">
            <v>唐吉诃德 牧之原MORE店</v>
          </cell>
          <cell r="I531" t="str">
            <v>千叶县 印西市牧之原1-3</v>
          </cell>
          <cell r="J531" t="str">
            <v>唐吉訶德 牧之原MORE店</v>
          </cell>
          <cell r="K531" t="str">
            <v>千葉縣 印西市牧之原1-3</v>
          </cell>
          <cell r="L531" t="str">
            <v>돈키호테 마키노하라 MORE점</v>
          </cell>
          <cell r="M531" t="str">
            <v>치바현 인자이시 마키노하라 1-3</v>
          </cell>
          <cell r="N531" t="str">
            <v>ดองกิ โฮเต้สาขา มากิโนะฮาระ โมอา</v>
          </cell>
          <cell r="O531" t="str">
            <v>1-3 มากิโนะฮารา เมืองอินไซ จังหวัดชิบะ</v>
          </cell>
          <cell r="P531" t="str">
            <v>0570-550-079</v>
          </cell>
          <cell r="Q531">
            <v>35.805894152227197</v>
          </cell>
          <cell r="R531">
            <v>140.160789882041</v>
          </cell>
          <cell r="S531">
            <v>0.375</v>
          </cell>
          <cell r="T531">
            <v>0</v>
          </cell>
          <cell r="U531" t="str">
            <v>9:00-0:00</v>
          </cell>
        </row>
        <row r="532">
          <cell r="A532">
            <v>707</v>
          </cell>
          <cell r="B532" t="str">
            <v>ドン・キホーテ京都伏見店</v>
          </cell>
          <cell r="C532" t="str">
            <v>612-8465</v>
          </cell>
          <cell r="D532" t="str">
            <v>京都府</v>
          </cell>
          <cell r="E532" t="str">
            <v>京都府京都市伏見区中島樋ノ上町41番地</v>
          </cell>
          <cell r="F532" t="str">
            <v>Don Quijote Kyoto Fushimi Store</v>
          </cell>
          <cell r="G532" t="str">
            <v>41 Nakajima Hinokami-cho, Fushimi-ku, Kyoto-shi, Kyoto</v>
          </cell>
          <cell r="H532" t="str">
            <v>唐吉诃德 京都伏见店</v>
          </cell>
          <cell r="I532" t="str">
            <v>京都府 京都市伏见区中岛樋之上町41号</v>
          </cell>
          <cell r="J532" t="str">
            <v>唐吉訶德 京都伏見店</v>
          </cell>
          <cell r="K532" t="str">
            <v>京都府 京都市伏見區中島樋之上町41號</v>
          </cell>
          <cell r="L532" t="str">
            <v>돈키호테 교토후시미점</v>
          </cell>
          <cell r="M532" t="str">
            <v>교토부 교토시 후시미구 나카지마히노카미초 41번지</v>
          </cell>
          <cell r="N532" t="str">
            <v>ดองกิ โฮเต้ สาขาเกียวโตฟูชิมิ</v>
          </cell>
          <cell r="O532" t="str">
            <v xml:space="preserve">เลขที่ 41 เขตฟูชิมิ นาคาจิม่าฮิโนะคามิโจ เมืองเกียวโต จังหวัดเกียวโต  </v>
          </cell>
          <cell r="P532" t="str">
            <v>0570-050-599</v>
          </cell>
          <cell r="Q532">
            <v>34.945998273069499</v>
          </cell>
          <cell r="R532">
            <v>135.74489924679699</v>
          </cell>
          <cell r="S532">
            <v>0.375</v>
          </cell>
          <cell r="T532">
            <v>0</v>
          </cell>
          <cell r="U532" t="str">
            <v>9:00-0:00</v>
          </cell>
        </row>
        <row r="533">
          <cell r="A533">
            <v>708</v>
          </cell>
          <cell r="B533" t="str">
            <v>キラキラドンキ高崎西口店</v>
          </cell>
          <cell r="C533" t="str">
            <v>370-0849</v>
          </cell>
          <cell r="D533" t="str">
            <v>群馬県</v>
          </cell>
          <cell r="E533" t="str">
            <v>群馬県高崎市八島町46-1 4F</v>
          </cell>
          <cell r="F533" t="str">
            <v>Kira Kira Donki Takasaki Nishiguchi Store</v>
          </cell>
          <cell r="G533" t="str">
            <v>46-1, 4F, Yashima-cho, Takasaki-shi, Gunma</v>
          </cell>
          <cell r="H533" t="str">
            <v>Kirakira Donki 高崎西口店</v>
          </cell>
          <cell r="I533" t="str">
            <v>群马县 高崎市八岛町46-1  4F</v>
          </cell>
          <cell r="J533" t="str">
            <v>Kirakira Donki 高崎西口店</v>
          </cell>
          <cell r="K533" t="str">
            <v>群馬縣 高崎市八島町46-1  4F</v>
          </cell>
          <cell r="L533" t="str">
            <v>키라키라 돈키 다카사키 니시구치점</v>
          </cell>
          <cell r="M533" t="str">
            <v>군마현 다카사키시 야시마초 46-1, 4F</v>
          </cell>
          <cell r="N533" t="str">
            <v>Kira Kira ดองกิ สาขาทาคาซากินิชิกุจิ</v>
          </cell>
          <cell r="O533" t="str">
            <v xml:space="preserve">46-1 ชั้น 4 ยาชิมาโจ เมืองทาคาซากิ จังหวัดกุมมะ </v>
          </cell>
          <cell r="P533" t="str">
            <v>0570-200-585</v>
          </cell>
          <cell r="Q533">
            <v>36.323218619691403</v>
          </cell>
          <cell r="R533">
            <v>139.011041208862</v>
          </cell>
          <cell r="S533">
            <v>0.41666666666666669</v>
          </cell>
          <cell r="T533">
            <v>0.83333333333333337</v>
          </cell>
          <cell r="U533" t="str">
            <v>10:00-20:00</v>
          </cell>
        </row>
        <row r="534">
          <cell r="A534">
            <v>709</v>
          </cell>
          <cell r="B534" t="str">
            <v>ドン・キホーテ新宿東南口別館</v>
          </cell>
          <cell r="C534" t="str">
            <v>160-0022</v>
          </cell>
          <cell r="D534" t="str">
            <v>東京都</v>
          </cell>
          <cell r="E534" t="str">
            <v>東京都新宿区新宿3丁目35-16</v>
          </cell>
          <cell r="F534" t="str">
            <v>Don Quijote Shinjuku Tonanguchi Bekkan</v>
          </cell>
          <cell r="G534" t="str">
            <v>3-35-16 Shinjuku, Shinjuku-ku, Tokyo</v>
          </cell>
          <cell r="H534" t="str">
            <v>唐吉诃德 新宿东南口别馆</v>
          </cell>
          <cell r="I534" t="str">
            <v>东京都 新宿区新宿3丁目35-16</v>
          </cell>
          <cell r="J534" t="str">
            <v>唐吉訶德 新宿東南口別館</v>
          </cell>
          <cell r="K534" t="str">
            <v>東京都 新宿區新宿3丁目35-16</v>
          </cell>
          <cell r="L534" t="str">
            <v>돈키호테 신주쿠 토난구치 별관</v>
          </cell>
          <cell r="M534" t="str">
            <v>도쿄도 신주쿠구 신주쿠 3초메 35-16</v>
          </cell>
          <cell r="N534" t="str">
            <v>ดองกิโฮเต้สาขาชินจูกุโทนันคุจิเบ็กคัน</v>
          </cell>
          <cell r="O534" t="str">
            <v>3-35-16 ชินจูกุ เขตชินจูกุ โตเกียว</v>
          </cell>
          <cell r="P534" t="str">
            <v>0570-067-876</v>
          </cell>
          <cell r="Q534">
            <v>35.690125406319503</v>
          </cell>
          <cell r="R534">
            <v>139.70297805312899</v>
          </cell>
          <cell r="S534">
            <v>0.375</v>
          </cell>
          <cell r="T534">
            <v>8.3333333333333329E-2</v>
          </cell>
          <cell r="U534" t="str">
            <v>9:00-2:00</v>
          </cell>
        </row>
        <row r="535">
          <cell r="A535">
            <v>710</v>
          </cell>
          <cell r="B535" t="str">
            <v>キラキラドンキトナリエ宇都宮店</v>
          </cell>
          <cell r="C535" t="str">
            <v>321-0964</v>
          </cell>
          <cell r="D535" t="str">
            <v>栃木県</v>
          </cell>
          <cell r="E535" t="str">
            <v>栃木県宇都宮市駅前通り1丁目4-6 トナリエ宇都宮3階</v>
          </cell>
          <cell r="F535" t="str">
            <v>Kira Kira Donki Tonarie Utsunomiya Store</v>
          </cell>
          <cell r="G535" t="str">
            <v>1-4-6 Ekimae-dori, Utsunomiya-shi, Tochigi, Tonarie Utsunomiya 3F</v>
          </cell>
          <cell r="H535" t="str">
            <v>KiraKira Donki Tonarie宇都宫店</v>
          </cell>
          <cell r="I535" t="str">
            <v>栃木县 宇都宫市站前通1丁目4-6 Tonarie宇都宫3楼</v>
          </cell>
          <cell r="J535" t="str">
            <v>KiraKira Donki Tonarie宇都宮店</v>
          </cell>
          <cell r="K535" t="str">
            <v>栃木縣 宇都宮市站前通1丁目4-6 Tonarie宇都宮3樓</v>
          </cell>
          <cell r="L535" t="str">
            <v>키라키라돈키 토나리에 우츠노미야점</v>
          </cell>
          <cell r="M535" t="str">
            <v>토치기현 우츠노미야시 에키마에도리 1초메 4-6 토나리에 우츠노미야 3층</v>
          </cell>
          <cell r="N535" t="str">
            <v>คิระคิระ ดองกิ สาขาโทนาริเอ อุสึโนะมิยะ</v>
          </cell>
          <cell r="O535" t="str">
            <v xml:space="preserve">ห้างสรรพสินค้าโทนาริเอ อุสึโนะมิยะชั้น 3 เลขที่ 1-4-6 ถนนเอกิมาเอะโดริ เมืองอุสึโนมิยะ จังหวัดโทจิกิ </v>
          </cell>
          <cell r="P535" t="str">
            <v>0570-085-357</v>
          </cell>
          <cell r="Q535">
            <v>36.559962464547397</v>
          </cell>
          <cell r="R535">
            <v>139.897127104151</v>
          </cell>
          <cell r="S535">
            <v>0.41666666666666669</v>
          </cell>
          <cell r="T535">
            <v>0.875</v>
          </cell>
          <cell r="U535" t="str">
            <v>10:00-21:00</v>
          </cell>
        </row>
        <row r="536">
          <cell r="A536">
            <v>712</v>
          </cell>
          <cell r="B536" t="str">
            <v>ドン・キホーテ石岡店</v>
          </cell>
          <cell r="C536" t="str">
            <v>315-0037</v>
          </cell>
          <cell r="D536" t="str">
            <v>茨城県</v>
          </cell>
          <cell r="E536" t="str">
            <v>茨城県石岡市東石岡1丁目1-36</v>
          </cell>
          <cell r="F536" t="str">
            <v>Don Quijote Ishioka Store</v>
          </cell>
          <cell r="G536" t="str">
            <v>1-36 Higashi-Ishioka, Ishigaki-shi, Ibaraki</v>
          </cell>
          <cell r="H536" t="str">
            <v>唐吉诃德 石冈店</v>
          </cell>
          <cell r="I536" t="str">
            <v>茨城县 石冈市东石冈1丁目1-36</v>
          </cell>
          <cell r="J536" t="str">
            <v>唐吉訶德 石岡店</v>
          </cell>
          <cell r="K536" t="str">
            <v>茨城縣 石岡市東石岡1丁目1-36</v>
          </cell>
          <cell r="L536" t="str">
            <v>돈키호테 이시오카점</v>
          </cell>
          <cell r="M536" t="str">
            <v>이바라키현 이시오카시 히가시이시오카 1초메 1-36</v>
          </cell>
          <cell r="N536" t="str">
            <v>ดองกิ โฮเต้ สาขาอิชิโอกะ</v>
          </cell>
          <cell r="O536" t="str">
            <v>1-1-36 ฮิกาชิอิชิโอกะ เมืองอิชิโอกะ จังหวัดอิบารากิ</v>
          </cell>
          <cell r="P536" t="str">
            <v>0570-200-795</v>
          </cell>
          <cell r="Q536">
            <v>36.187606721834896</v>
          </cell>
          <cell r="R536">
            <v>140.28383045292099</v>
          </cell>
          <cell r="S536">
            <v>0.375</v>
          </cell>
          <cell r="T536">
            <v>4.1666666666666664E-2</v>
          </cell>
          <cell r="U536" t="str">
            <v>9:00-1:00</v>
          </cell>
        </row>
        <row r="537">
          <cell r="A537">
            <v>713</v>
          </cell>
          <cell r="B537" t="str">
            <v>ドン・キホーテ国際通りくもじ店</v>
          </cell>
          <cell r="C537" t="str">
            <v>900-0015</v>
          </cell>
          <cell r="D537" t="str">
            <v>沖縄県</v>
          </cell>
          <cell r="E537" t="str">
            <v xml:space="preserve">沖縄県那覇市久茂地3丁目29番66号 </v>
          </cell>
          <cell r="F537" t="str">
            <v>Don Quijote Kokusaidori Kumoji Store</v>
          </cell>
          <cell r="G537" t="str">
            <v>3-29-66 Kumoji, Naha-shi, Okinawa</v>
          </cell>
          <cell r="H537" t="str">
            <v>唐吉诃德 国际大道久茂地店</v>
          </cell>
          <cell r="I537" t="str">
            <v>冲绳县 那霸市久茂地3丁目29番66号</v>
          </cell>
          <cell r="J537" t="str">
            <v>唐吉訶德 國際大道久茂地店</v>
          </cell>
          <cell r="K537" t="str">
            <v>沖繩縣 那霸市久茂地3丁目29番66號</v>
          </cell>
          <cell r="L537" t="str">
            <v>돈키호테 국제거리 쿠모지점</v>
          </cell>
          <cell r="M537" t="str">
            <v>오키나와현 나하시 쿠모지 3초메 29번 66호</v>
          </cell>
          <cell r="N537" t="str">
            <v>ดองกิ โฮเต้ สาขาโคคุไซโดริคุโมจิ</v>
          </cell>
          <cell r="O537" t="str">
            <v>เลขที่66-29-3โจเมะ คุโมจิ เมืองนาฮะ จังหวัดโอกินาว่า</v>
          </cell>
          <cell r="P537" t="str">
            <v>0570-550-757</v>
          </cell>
          <cell r="Q537">
            <v>26.215105054109902</v>
          </cell>
          <cell r="R537">
            <v>127.684051596929</v>
          </cell>
          <cell r="S537">
            <v>0.33333333333333331</v>
          </cell>
          <cell r="T537">
            <v>4.1666666666666664E-2</v>
          </cell>
          <cell r="U537" t="str">
            <v>8:00-1:00</v>
          </cell>
        </row>
        <row r="538">
          <cell r="A538">
            <v>714</v>
          </cell>
          <cell r="B538" t="str">
            <v>ドン・キホーテりんくう店</v>
          </cell>
          <cell r="C538" t="str">
            <v>598-0047</v>
          </cell>
          <cell r="D538" t="str">
            <v>大阪府</v>
          </cell>
          <cell r="E538" t="str">
            <v>大阪府泉佐野市りんくう往来南3-27</v>
          </cell>
          <cell r="F538" t="str">
            <v>Don Quijote Rinku Store</v>
          </cell>
          <cell r="G538" t="str">
            <v>3-27 Rinku Orai Minami, Izumisano City, Osaka Prefecture</v>
          </cell>
          <cell r="H538" t="str">
            <v>唐吉诃德 临空店</v>
          </cell>
          <cell r="I538" t="str">
            <v>大阪府 泉佐野市临空往来南3-27</v>
          </cell>
          <cell r="J538" t="str">
            <v>唐吉訶德 臨空店</v>
          </cell>
          <cell r="K538" t="str">
            <v>大阪府 泉佐野市臨空往來南3-27</v>
          </cell>
          <cell r="L538" t="str">
            <v>돈키호테 린쿠점</v>
          </cell>
          <cell r="M538" t="str">
            <v>오사카부 이즈미사노시 린쿠오라이미나미 3-27</v>
          </cell>
          <cell r="N538" t="str">
            <v>ดองกิ โฮเต้สาขารินคู</v>
          </cell>
          <cell r="O538" t="str">
            <v>3-27 รินคูโอวไรมินามิ เมืองอิซึมิซาโนะ โอซาก้า</v>
          </cell>
          <cell r="P538" t="str">
            <v>0570-666-064</v>
          </cell>
          <cell r="Q538">
            <v>34.4076841378347</v>
          </cell>
          <cell r="R538">
            <v>135.298178017439</v>
          </cell>
          <cell r="S538">
            <v>0.375</v>
          </cell>
          <cell r="T538">
            <v>4.1666666666666664E-2</v>
          </cell>
          <cell r="U538" t="str">
            <v>9:00-1:00</v>
          </cell>
        </row>
        <row r="539">
          <cell r="A539">
            <v>715</v>
          </cell>
          <cell r="B539" t="str">
            <v>ドン・キホーテ常盤平店</v>
          </cell>
          <cell r="C539" t="str">
            <v>270-2261</v>
          </cell>
          <cell r="D539" t="str">
            <v>千葉県</v>
          </cell>
          <cell r="E539" t="str">
            <v>千葉県松戸市常盤平3丁目11-1</v>
          </cell>
          <cell r="F539" t="str">
            <v>Don Quijote Tokiwadaira Store</v>
          </cell>
          <cell r="G539" t="str">
            <v>3-11-1 Tokiwadai, Matsudo-shi, Chiba</v>
          </cell>
          <cell r="H539" t="str">
            <v>唐吉诃德 常盘平店</v>
          </cell>
          <cell r="I539" t="str">
            <v>千叶县 松户市常盘平3丁目11-1</v>
          </cell>
          <cell r="J539" t="str">
            <v>唐吉訶德 常盤平店</v>
          </cell>
          <cell r="K539" t="str">
            <v>千葉縣 松戶市常盤平3丁目11-1</v>
          </cell>
          <cell r="L539" t="str">
            <v>돈키호테 토키와다이라점</v>
          </cell>
          <cell r="M539" t="str">
            <v>치바현 마쓰도시 토키와다이라 3초메 11-1</v>
          </cell>
          <cell r="N539" t="str">
            <v>ดองกิ โฮเต้ สาขาโทคิวาไดระ</v>
          </cell>
          <cell r="O539" t="str">
            <v>3-11-1 โทคิวาไดระ เมืองมัตสึโด จังหวัดชิบะ</v>
          </cell>
          <cell r="P539" t="str">
            <v>0570-783-816</v>
          </cell>
          <cell r="Q539">
            <v>35.8019707196543</v>
          </cell>
          <cell r="R539">
            <v>139.95151146295601</v>
          </cell>
          <cell r="S539">
            <v>0.375</v>
          </cell>
          <cell r="T539">
            <v>0</v>
          </cell>
          <cell r="U539" t="str">
            <v>9:00-0:00</v>
          </cell>
        </row>
        <row r="540">
          <cell r="A540">
            <v>716</v>
          </cell>
          <cell r="B540" t="str">
            <v>ドン・キホーテ西友行徳店</v>
          </cell>
          <cell r="C540" t="str">
            <v>272-0133</v>
          </cell>
          <cell r="D540" t="str">
            <v>千葉県</v>
          </cell>
          <cell r="E540" t="str">
            <v>千葉県市川市行徳駅前1丁目19-1</v>
          </cell>
          <cell r="F540" t="str">
            <v>Don Quijote Seiyu Gyotoku Store</v>
          </cell>
          <cell r="G540" t="str">
            <v>1-19-1 Gyotoku Ekimae, Ichikawa-shi, Chiba</v>
          </cell>
          <cell r="H540" t="str">
            <v>唐吉诃德 西友行德店</v>
          </cell>
          <cell r="I540" t="str">
            <v>千叶县 市川市行德站前1丁目19-1</v>
          </cell>
          <cell r="J540" t="str">
            <v>唐吉訶德 西友行德店</v>
          </cell>
          <cell r="K540" t="str">
            <v>千葉縣 市川市行德站前1丁目19-1</v>
          </cell>
          <cell r="L540" t="str">
            <v>돈키호테 세이유 교토쿠점</v>
          </cell>
          <cell r="M540" t="str">
            <v>치바현 이치카와시 교토쿠에키마에 1초메 19-1</v>
          </cell>
          <cell r="N540" t="str">
            <v>ดองกิโฮเต้ สาขาเซยู เกียวโตคุ</v>
          </cell>
          <cell r="O540" t="str">
            <v>1-19-1 เกียวโทคุเอกิมาเอะ เมืองอิชิกาวะ จังหวัดชิบะ</v>
          </cell>
          <cell r="P540" t="str">
            <v>0570-200-610</v>
          </cell>
          <cell r="Q540">
            <v>35.683999181247103</v>
          </cell>
          <cell r="R540">
            <v>139.915396340049</v>
          </cell>
          <cell r="S540">
            <v>0.375</v>
          </cell>
          <cell r="T540">
            <v>0.95833333333333337</v>
          </cell>
          <cell r="U540" t="str">
            <v>9:00-23:00</v>
          </cell>
        </row>
        <row r="541">
          <cell r="A541">
            <v>717</v>
          </cell>
          <cell r="B541" t="str">
            <v>キャンパスドンキ大阪電通大店</v>
          </cell>
          <cell r="C541" t="str">
            <v>572-8530</v>
          </cell>
          <cell r="D541" t="str">
            <v>大阪府</v>
          </cell>
          <cell r="E541" t="str">
            <v>大阪府寝屋川市初町18-8 大阪電気通信大学 寝屋川キャンパス エデュケーションセンター（J号館）1階</v>
          </cell>
          <cell r="F541" t="str">
            <v>Campus Donki Osaka Dentsudai Store</v>
          </cell>
          <cell r="G541" t="str">
            <v>18-8 Hatsumachi, Neyagawa-shi, Osaka, Osaka Electro-Communication University Neyagawa Campus Education Center (Building J) 1st floor</v>
          </cell>
          <cell r="H541" t="str">
            <v>Campus Donki 大阪电通大店</v>
          </cell>
          <cell r="I541" t="str">
            <v>大阪府 寝屋川市初町18-8 大阪电气通信大学 寝屋川校区 Education Center（J号馆）1楼</v>
          </cell>
          <cell r="J541" t="str">
            <v>Campus Donki 大阪電通大店</v>
          </cell>
          <cell r="K541" t="str">
            <v>大阪府 寢屋川市初町18-8 大阪電氣通信大學 寢屋川校區 Education Center（J號館）1樓</v>
          </cell>
          <cell r="L541" t="str">
            <v>캠퍼스 돈키 오사카 전기통신대점</v>
          </cell>
          <cell r="M541" t="str">
            <v>오사카부 네야가와시 하츠초 18-8 오사카 전기통신대학 네야가와 캠퍼스 에듀케이션 센터(J관) 1층</v>
          </cell>
          <cell r="N541" t="str">
            <v>แคมปัสดองกิ โอซาก้าเด็นซึไดเต็น</v>
          </cell>
          <cell r="O541" t="str">
            <v>18-8 ฮัทซึมาจิ เมืองเนยะกาวา โอซาก้า เนยะกาวาแคมปัส มหาวิทยาลัยโอซาก้าเด็นกิซึชิน ศูนย์การศึกษา (อาคาร J) ชั้น 1</v>
          </cell>
          <cell r="P541" t="str">
            <v>0570-550-337</v>
          </cell>
          <cell r="Q541">
            <v>34.760714611997599</v>
          </cell>
          <cell r="R541">
            <v>135.62537743417801</v>
          </cell>
          <cell r="S541">
            <v>0.33333333333333331</v>
          </cell>
          <cell r="T541">
            <v>0.875</v>
          </cell>
          <cell r="U541" t="str">
            <v>8:00-21:00</v>
          </cell>
        </row>
        <row r="542">
          <cell r="A542">
            <v>718</v>
          </cell>
          <cell r="B542" t="str">
            <v>ドン・キホーテ八丁堀西店</v>
          </cell>
          <cell r="C542" t="str">
            <v>730-0013</v>
          </cell>
          <cell r="D542" t="str">
            <v>広島県</v>
          </cell>
          <cell r="E542" t="str">
            <v>広島県広島市中区八丁堀16番10号1～7F</v>
          </cell>
          <cell r="F542" t="str">
            <v>Don Quijote Hatchobori Nishi Store</v>
          </cell>
          <cell r="G542" t="str">
            <v>1～7F, 16-10 Hatchobori, Naka-ku, Hiroshima-shi, Hiroshima-ken</v>
          </cell>
          <cell r="H542" t="str">
            <v>唐吉诃德 八丁堀西店</v>
          </cell>
          <cell r="I542" t="str">
            <v>广岛县 广岛市中区八丁堀16番10号 1～7楼</v>
          </cell>
          <cell r="J542" t="str">
            <v>唐吉訶德 八丁堀西店</v>
          </cell>
          <cell r="K542" t="str">
            <v>廣島縣 廣島市中區八丁堀16番10號 1～7樓</v>
          </cell>
          <cell r="L542" t="str">
            <v xml:space="preserve">돈키호테 핫초보리 니시점 </v>
          </cell>
          <cell r="M542" t="str">
            <v>히로시마현 히로시마시 나카구 핫초보리 16번 10호 1~7층</v>
          </cell>
          <cell r="N542" t="str">
            <v>ดองกิโฮเต้ สาขา ฮัทโชโบริ นิชิ</v>
          </cell>
          <cell r="O542" t="str">
            <v>ชั้น 1～7, 16-10 ฮัตโชโบริ, นากะ-คุ, ฮิโรชิมะ-ชิ, ฮิโรชิม่า-เคน</v>
          </cell>
          <cell r="P542" t="str">
            <v>0570-783-772</v>
          </cell>
          <cell r="Q542">
            <v>34.394409148227702</v>
          </cell>
          <cell r="R542">
            <v>132.46210128500701</v>
          </cell>
          <cell r="S542">
            <v>0.375</v>
          </cell>
          <cell r="T542">
            <v>0.98958333333333337</v>
          </cell>
          <cell r="U542" t="str">
            <v>9:00-23:45</v>
          </cell>
        </row>
        <row r="543">
          <cell r="A543">
            <v>719</v>
          </cell>
          <cell r="B543" t="str">
            <v>キラキラドンキザ・モール仙台長町店</v>
          </cell>
          <cell r="C543" t="str">
            <v>982-0011</v>
          </cell>
          <cell r="D543" t="str">
            <v>宮城県</v>
          </cell>
          <cell r="E543" t="str">
            <v>宮城県仙台市太白区長町7丁目20-3　3F</v>
          </cell>
          <cell r="F543" t="str">
            <v>KiraKira Donki The Mall at Sendai Naganuma Machi Store</v>
          </cell>
          <cell r="G543" t="str">
            <v>3F, 7-20-3, Nagamachi, Taihaku-ku, Sendai city, Miyagi Prefecuture</v>
          </cell>
          <cell r="H543" t="str">
            <v>KiraKira Donki The Mall 仙台长町店</v>
          </cell>
          <cell r="I543" t="str">
            <v>宫城县 仙台市太白区长町7丁目20-3　3F</v>
          </cell>
          <cell r="J543" t="str">
            <v>KiraKira Donki The Mall 仙台長町店</v>
          </cell>
          <cell r="K543" t="str">
            <v>宮城縣 仙台市太白區長町7丁目20-3　3F</v>
          </cell>
          <cell r="L543" t="str">
            <v>키라키라 돈키 The Mall 센다이 나가마치점</v>
          </cell>
          <cell r="M543" t="str">
            <v>미야기현 센다이시 타이하쿠구 나가마치 7초메 20-3, 3층</v>
          </cell>
          <cell r="N543" t="str">
            <v>คิระคิระ ดองกิ สาขาเดอะมอลล์ เซนได นากามาจิ</v>
          </cell>
          <cell r="O543" t="str">
            <v>ชั้น 3, 7-20-3 นากามาจิ  เขตไทฮากุ เมืองเซนได จังหวัดมิยางิ</v>
          </cell>
          <cell r="P543" t="str">
            <v>0570-010-398</v>
          </cell>
          <cell r="Q543">
            <v>38.225928439911499</v>
          </cell>
          <cell r="R543">
            <v>140.876562830381</v>
          </cell>
          <cell r="S543">
            <v>0.41666666666666669</v>
          </cell>
          <cell r="T543">
            <v>0.875</v>
          </cell>
          <cell r="U543" t="str">
            <v>10:00-21:00</v>
          </cell>
        </row>
        <row r="544">
          <cell r="A544">
            <v>720</v>
          </cell>
          <cell r="B544" t="str">
            <v>ドン・キホーテ高山店</v>
          </cell>
          <cell r="C544" t="str">
            <v>506-0055</v>
          </cell>
          <cell r="D544" t="str">
            <v>岐阜県</v>
          </cell>
          <cell r="E544" t="str">
            <v>岐阜県高山市上岡本町3丁目229</v>
          </cell>
          <cell r="F544" t="str">
            <v>Don Quijote Takayama Store</v>
          </cell>
          <cell r="G544" t="str">
            <v>3-229 Kamiokamoto-cho, Takayama-shi, Gifu-ken</v>
          </cell>
          <cell r="H544" t="str">
            <v>唐吉诃德 高山店</v>
          </cell>
          <cell r="I544" t="str">
            <v>岐阜县 高山市上冈本町3丁目229号</v>
          </cell>
          <cell r="J544" t="str">
            <v>唐吉訶德 高山店</v>
          </cell>
          <cell r="K544" t="str">
            <v>岐阜縣 高山市上岡本町3丁目229號</v>
          </cell>
          <cell r="L544" t="str">
            <v>돈키호테 다카야마점</v>
          </cell>
          <cell r="M544" t="str">
            <v>기후현 다카야마시 가미오카모토초 3초메 229</v>
          </cell>
          <cell r="N544" t="str">
            <v>ดองกิโฮเต้ สาขาทาคายามะ</v>
          </cell>
          <cell r="O544" t="str">
            <v>3-229 คามิโอกะ โมะโตะโจ เมืองทาคายามะ จังหวัดกิฟุ</v>
          </cell>
          <cell r="P544" t="str">
            <v>0570-550-307</v>
          </cell>
          <cell r="Q544">
            <v>36.141544328511998</v>
          </cell>
          <cell r="R544">
            <v>137.24304134833</v>
          </cell>
          <cell r="S544">
            <v>0.375</v>
          </cell>
          <cell r="T544">
            <v>4.1666666666666664E-2</v>
          </cell>
          <cell r="U544" t="str">
            <v>9:00-1:00</v>
          </cell>
        </row>
        <row r="545">
          <cell r="A545">
            <v>721</v>
          </cell>
          <cell r="B545" t="str">
            <v>ドン・キホーテ大泉店</v>
          </cell>
          <cell r="C545" t="str">
            <v>178-0063</v>
          </cell>
          <cell r="D545" t="str">
            <v>東京都</v>
          </cell>
          <cell r="E545" t="str">
            <v>練馬区東大泉2-10-11 2階</v>
          </cell>
          <cell r="F545" t="str">
            <v>Don Quijote Oizumi store</v>
          </cell>
          <cell r="G545" t="str">
            <v>2nd Floor, 2-10-11 Higashi-Oizumi, Nerima-ku, Tokyo</v>
          </cell>
          <cell r="H545" t="str">
            <v>唐吉诃德 大泉店</v>
          </cell>
          <cell r="I545" t="str">
            <v>东京都 练马区东大泉2-10-11 2楼</v>
          </cell>
          <cell r="J545" t="str">
            <v>唐吉訶德 大泉店</v>
          </cell>
          <cell r="K545" t="str">
            <v>東京都 練馬區東大泉2-10-11 2樓</v>
          </cell>
          <cell r="L545" t="str">
            <v>돈키호테 오이즈미점</v>
          </cell>
          <cell r="M545" t="str">
            <v>도쿄도 네리마구 히가시오이즈미 2-10-11 2층</v>
          </cell>
          <cell r="N545" t="str">
            <v>ดองกิโฮเต้ สาขาโออิซึมิ</v>
          </cell>
          <cell r="O545" t="str">
            <v>ชั้น 2, 2-10-11 ฮิกาชิโออิซุมิ เขตเนริมะ โตเกียว</v>
          </cell>
          <cell r="P545" t="str">
            <v>0570-034-887</v>
          </cell>
          <cell r="Q545">
            <v>35.752440479211401</v>
          </cell>
          <cell r="R545">
            <v>139.595334188132</v>
          </cell>
          <cell r="S545">
            <v>0.375</v>
          </cell>
          <cell r="T545">
            <v>0.95833333333333337</v>
          </cell>
          <cell r="U545" t="str">
            <v>9:00-23:00</v>
          </cell>
        </row>
        <row r="546">
          <cell r="A546">
            <v>722</v>
          </cell>
          <cell r="B546" t="str">
            <v>キャンパスドンキ桃山学院大店</v>
          </cell>
          <cell r="C546" t="str">
            <v>594-1198</v>
          </cell>
          <cell r="D546" t="str">
            <v>大阪府</v>
          </cell>
          <cell r="E546" t="str">
            <v>大阪府和泉市まなび野1-1桃山学院大学　和泉キャンパス聖バルナバ館2F</v>
          </cell>
          <cell r="F546" t="str">
            <v>Campus Donki-Momoyama Gakuin University Store</v>
          </cell>
          <cell r="G546" t="str">
            <v>2nd Floor, St. Barnabas Hall, Momoyama Gakuin University, Izumi Campus, 1-1 Manabino, Izumi City, Osaka Prefecture, Japan</v>
          </cell>
          <cell r="H546" t="str">
            <v>Campus Donki 桃山学院大店</v>
          </cell>
          <cell r="I546" t="str">
            <v>大阪府 和泉市Manabino1-1 桃山学院大学 和泉校区 圣Barnabas Hall 2楼</v>
          </cell>
          <cell r="J546" t="str">
            <v>Campus Donki 桃山學院大店</v>
          </cell>
          <cell r="K546" t="str">
            <v>大阪府 和泉市Manabino1-1 桃山學院大學 和泉校區 聖Barnabas Hall 2樓</v>
          </cell>
          <cell r="L546" t="str">
            <v>캠퍼스 돈키 모모야마가쿠인대점</v>
          </cell>
          <cell r="M546" t="str">
            <v>오사카부 이즈미시 마나비노 1-1, 모모야마가쿠인대 이즈미 캠퍼스 성 바르나바관 2층</v>
          </cell>
          <cell r="N546" t="str">
            <v>ดองกิสาขามหาวิทยาลัย โมโมยามะ กาคุอิน</v>
          </cell>
          <cell r="O546" t="str">
            <v>เลขที่ 1-1 มานาบิโนะ เขตอิซึมิ โอซาก้า มหาวิทยาลัยโมโมยามะกาคุอิน วิทยาเขตอิซึมิ อาคารเซนต์บาร์นาบัส ชั้น 2</v>
          </cell>
          <cell r="P546" t="str">
            <v>0570-094-911</v>
          </cell>
          <cell r="Q546">
            <v>34.450665386656198</v>
          </cell>
          <cell r="R546">
            <v>135.45495581459599</v>
          </cell>
          <cell r="S546">
            <v>0.35416666666666669</v>
          </cell>
          <cell r="T546">
            <v>0.875</v>
          </cell>
          <cell r="U546" t="str">
            <v>8:30-21:00</v>
          </cell>
        </row>
        <row r="547">
          <cell r="A547">
            <v>723</v>
          </cell>
          <cell r="B547" t="str">
            <v>ドン・キホーテアピタ松阪三雲店</v>
          </cell>
          <cell r="C547" t="str">
            <v>515-2121</v>
          </cell>
          <cell r="D547" t="str">
            <v>三重県</v>
          </cell>
          <cell r="E547" t="str">
            <v>三重県松阪市市場庄町1266番地の1　1F</v>
          </cell>
          <cell r="F547" t="str">
            <v>Don Quijote Apita Matsuzaka Mikumo store</v>
          </cell>
          <cell r="G547" t="str">
            <v>1F, 1266-1 Ichibasho-cho, Matsusaka City, Mie</v>
          </cell>
          <cell r="H547" t="str">
            <v>唐吉诃德 Apita松阪三云店</v>
          </cell>
          <cell r="I547" t="str">
            <v>三重县 松阪市市场庄町1266-1 1F</v>
          </cell>
          <cell r="J547" t="str">
            <v>唐吉訶德 Apita松阪三雲店</v>
          </cell>
          <cell r="K547" t="str">
            <v>三重縣 松阪市市場莊町1266-1 1F</v>
          </cell>
          <cell r="L547" t="str">
            <v>돈키호테 아피타 마쓰자카미쿠모점</v>
          </cell>
          <cell r="M547" t="str">
            <v>미에현 마쓰자카시 이치바쇼초 1266번지 1 1층</v>
          </cell>
          <cell r="N547" t="str">
            <v>ดองกิโฮเต้ อพิตาสาขามัตสึซากะ มิคุโมะ</v>
          </cell>
          <cell r="O547" t="str">
            <v>ชั้น 1, 1266-1 อิจิบะโชโจ ​​เมืองมัตสึซากะ จังหวัดมิเอะ</v>
          </cell>
          <cell r="P547" t="str">
            <v>0570-070-108</v>
          </cell>
          <cell r="Q547">
            <v>34.604083755061303</v>
          </cell>
          <cell r="R547">
            <v>136.52061893158199</v>
          </cell>
          <cell r="S547">
            <v>0.375</v>
          </cell>
          <cell r="T547">
            <v>0.875</v>
          </cell>
          <cell r="U547" t="str">
            <v>9:00-21:00</v>
          </cell>
        </row>
        <row r="548">
          <cell r="A548">
            <v>724</v>
          </cell>
          <cell r="B548" t="str">
            <v>キラキラドンキ　海老名ビナウォーク店</v>
          </cell>
          <cell r="C548" t="str">
            <v>243-0432</v>
          </cell>
          <cell r="D548" t="str">
            <v>神奈川県</v>
          </cell>
          <cell r="E548" t="str">
            <v>神奈川県海老名市中央1-12-1 ビナウォーク5番館2F</v>
          </cell>
          <cell r="F548" t="str">
            <v>Kirakira Donki Ebina Vinawalk store</v>
          </cell>
          <cell r="G548" t="str">
            <v>2nd Floor, Building 5, Vina Walk,1-12-1 Chuo, Ebina City, Kanagawa,Japan</v>
          </cell>
          <cell r="H548" t="str">
            <v>Kirakira Donki 海老名ViNAWALK店</v>
          </cell>
          <cell r="I548" t="str">
            <v>神奈川县 海老名市中央1-12-1 ViNAWALK 5号馆 2楼</v>
          </cell>
          <cell r="J548" t="str">
            <v>Kirakira Donki 海老名ViNAWALK店</v>
          </cell>
          <cell r="K548" t="str">
            <v>神奈川縣 海老名市中央1-12-1 ViNAWALK 5號館 2樓</v>
          </cell>
          <cell r="L548" t="str">
            <v>키라키라 돈키 에비나 ViNAWALK점</v>
          </cell>
          <cell r="M548" t="str">
            <v>가나가와현 에비나시 주오 1-12-1 비나워크 5번관 2층</v>
          </cell>
          <cell r="N548" t="str">
            <v>คิระคิระ ดองกิ สาขาเอบินะ วีน่า วอล์ค</v>
          </cell>
          <cell r="O548" t="str">
            <v>ชั้น 2 ตึกวีน่าวอล์ค 5 เลขที่ 1-12-1 ชูโอ เมืองเอบินะ จังหวัดคานากาว่า</v>
          </cell>
          <cell r="P548" t="str">
            <v>0570-022-053</v>
          </cell>
          <cell r="Q548">
            <v>35.452058690486098</v>
          </cell>
          <cell r="R548">
            <v>139.394701919867</v>
          </cell>
          <cell r="S548">
            <v>0.41666666666666669</v>
          </cell>
          <cell r="T548">
            <v>0.83333333333333337</v>
          </cell>
          <cell r="U548" t="str">
            <v>10:00-20:00</v>
          </cell>
        </row>
        <row r="549">
          <cell r="A549">
            <v>725</v>
          </cell>
          <cell r="B549" t="str">
            <v>Re:Price熊谷ニットーモール店</v>
          </cell>
          <cell r="C549" t="str">
            <v>360-0032</v>
          </cell>
          <cell r="D549" t="str">
            <v>埼玉県</v>
          </cell>
          <cell r="E549" t="str">
            <v>埼玉県熊谷市銀座2丁目245　1F</v>
          </cell>
          <cell r="F549" t="str">
            <v>Re:Price Kumagaya NITTOH MALL store</v>
          </cell>
          <cell r="G549" t="str">
            <v>1F, 2-245 Ginza, Kumagaya City, Saitama Prefecture, Japan</v>
          </cell>
          <cell r="H549" t="str">
            <v>Re:Price 熊谷NITTOH MALL店</v>
          </cell>
          <cell r="I549" t="str">
            <v>埼玉县 熊谷市银座2丁目245 1F</v>
          </cell>
          <cell r="J549" t="str">
            <v>Re:Price 熊谷NITTOH MALL店</v>
          </cell>
          <cell r="K549" t="str">
            <v>埼玉縣 熊谷市銀座2丁目245 1F</v>
          </cell>
          <cell r="L549" t="str">
            <v>Re:Price 구마가야 NITTOH MALL점</v>
          </cell>
          <cell r="M549" t="str">
            <v>사이타마현 구마가야시 긴자 2초메 245 1F</v>
          </cell>
          <cell r="N549" t="str">
            <v>สาขา Re:Price คุมากะยะ NITTOH MALL</v>
          </cell>
          <cell r="O549" t="str">
            <v>ชั้น 1 เลขที่ 2 -245 กินซ่า เมืองคุมากายะ จังหวัดไซตามะ</v>
          </cell>
          <cell r="P549" t="str">
            <v>0570-061-656</v>
          </cell>
          <cell r="Q549">
            <v>36.138751852839803</v>
          </cell>
          <cell r="R549">
            <v>139.39363767115699</v>
          </cell>
          <cell r="S549">
            <v>0.41666666666666669</v>
          </cell>
          <cell r="T549">
            <v>0.85416666666666663</v>
          </cell>
          <cell r="U549" t="str">
            <v>10:00-20:30</v>
          </cell>
        </row>
        <row r="550">
          <cell r="A550">
            <v>726</v>
          </cell>
          <cell r="B550" t="str">
            <v>ドン・キホーテ四条通店</v>
          </cell>
          <cell r="C550" t="str">
            <v>600-8042</v>
          </cell>
          <cell r="D550" t="str">
            <v>京都府</v>
          </cell>
          <cell r="E550" t="str">
            <v>京都府京都市下京区四条通麩屋町西入立売東町5-5</v>
          </cell>
          <cell r="F550" t="str">
            <v>Don Quijote Shijodori Store</v>
          </cell>
          <cell r="G550" t="str">
            <v>5-5 Tachiuri Higashi-Machi, Shimogyō-ku Shijō-dōri Fuyachō Nishi-iri, Kyoto-shi, Kyoto-fu, Japan</v>
          </cell>
          <cell r="H550" t="str">
            <v>唐吉诃德 四条通店</v>
          </cell>
          <cell r="I550" t="str">
            <v>京都府 京都市下京区四条通麸屋町西入立卖东町5-5</v>
          </cell>
          <cell r="J550" t="str">
            <v>唐吉訶德 四條通店</v>
          </cell>
          <cell r="K550" t="str">
            <v>京都府 京都市下京區四條通麩屋町西入立賣東町5-5</v>
          </cell>
          <cell r="L550" t="str">
            <v>돈키호테 시조도리점</v>
          </cell>
          <cell r="M550" t="str">
            <v>교토부 교토시 시모교구 시조도리 후야초 니시이루 타치우리히가시마치 5-5</v>
          </cell>
          <cell r="N550" t="str">
            <v>ดองกิ โฮเต้ สาขาชิโจโดริ</v>
          </cell>
          <cell r="O550" t="str">
            <v>5-5 ชิโจโดริ ฟุยะโจ นิชิอิรุทาจิอุริฮิกาชิมาจิ  เขตชิโมเกียว เมืองเกียวโต จังหวัดเกียวโต</v>
          </cell>
          <cell r="P550" t="str">
            <v>0570-028-344</v>
          </cell>
          <cell r="Q550">
            <v>35.003934038087699</v>
          </cell>
          <cell r="R550">
            <v>135.764328524158</v>
          </cell>
          <cell r="S550">
            <v>0.41666666666666669</v>
          </cell>
          <cell r="T550">
            <v>4.1666666666666664E-2</v>
          </cell>
          <cell r="U550" t="str">
            <v>10:00-1:00</v>
          </cell>
        </row>
        <row r="551">
          <cell r="A551">
            <v>727</v>
          </cell>
          <cell r="B551" t="str">
            <v>ドン・キホーテ屋島店</v>
          </cell>
          <cell r="C551" t="str">
            <v>761-0104</v>
          </cell>
          <cell r="D551" t="str">
            <v>香川県</v>
          </cell>
          <cell r="E551" t="str">
            <v>香川県高松市高松町2554-13</v>
          </cell>
          <cell r="F551" t="str">
            <v>Donki Quijote Yashima Store</v>
          </cell>
          <cell r="G551" t="str">
            <v>2554-13 Takamatsu-cho, Takamatsu-shi, Kagawa-ken, Japan</v>
          </cell>
          <cell r="H551" t="str">
            <v>唐吉诃德 屋岛店</v>
          </cell>
          <cell r="I551" t="str">
            <v xml:space="preserve">香川县 高松市高松町2554-13 </v>
          </cell>
          <cell r="J551" t="str">
            <v>唐吉訶德 屋島店</v>
          </cell>
          <cell r="K551" t="str">
            <v>香川縣 高松市高松町2554-13</v>
          </cell>
          <cell r="L551" t="str">
            <v>돈키호테 야시마점</v>
          </cell>
          <cell r="M551" t="str">
            <v xml:space="preserve">가가와현 다카마쓰시 다카마쓰초 2554-13 </v>
          </cell>
          <cell r="N551" t="str">
            <v>ดองกิ โฮเต้ สาขายะชิม่า</v>
          </cell>
          <cell r="O551" t="str">
            <v>เลขที่2554-13 ทาคามัตสึโจ เมืองทาคามัตสึ จังหวัดคากาวะ</v>
          </cell>
          <cell r="P551" t="str">
            <v>0570-050-561</v>
          </cell>
          <cell r="Q551">
            <v>34.339245399357303</v>
          </cell>
          <cell r="R551">
            <v>134.106851295588</v>
          </cell>
          <cell r="S551">
            <v>0.375</v>
          </cell>
          <cell r="T551">
            <v>8.3333333333333329E-2</v>
          </cell>
          <cell r="U551" t="str">
            <v>9:00-2:00</v>
          </cell>
        </row>
        <row r="552">
          <cell r="A552">
            <v>728</v>
          </cell>
          <cell r="B552" t="str">
            <v>MEGAドン・キホーテ交野店</v>
          </cell>
          <cell r="C552" t="str">
            <v>576-0041</v>
          </cell>
          <cell r="D552" t="str">
            <v>大阪府</v>
          </cell>
          <cell r="E552" t="str">
            <v>大阪府交野市私部西1丁目33-20</v>
          </cell>
          <cell r="F552" t="str">
            <v>MEGA Don Quijote Katano Store</v>
          </cell>
          <cell r="G552" t="str">
            <v>1-33-20 Sasabe Nishi, Katano City, Osaka Prefecture</v>
          </cell>
          <cell r="H552" t="str">
            <v>MEGA唐吉訶德 交野店</v>
          </cell>
          <cell r="I552" t="str">
            <v xml:space="preserve">大阪府 交野市私部西1丁目33-20      </v>
          </cell>
          <cell r="J552" t="str">
            <v>MEGA唐吉訶德 交野店</v>
          </cell>
          <cell r="K552" t="str">
            <v xml:space="preserve">大阪府 交野市私部西1丁目33-20  </v>
          </cell>
          <cell r="L552" t="str">
            <v>MEGA 돈키호테 가타노점</v>
          </cell>
          <cell r="M552" t="str">
            <v>오사카부 가타노시 사사베니시 1-33-20</v>
          </cell>
          <cell r="N552" t="str">
            <v xml:space="preserve">MEGA ดองกิ โฮเต้ สาขาคาตาโนะ </v>
          </cell>
          <cell r="O552" t="str">
            <v>1-33-20 ซาสะเบะ-นิชิ เมืองคาตาโนะ จังหวัดโอซาก้า</v>
          </cell>
          <cell r="P552" t="str">
            <v>0570-074-723</v>
          </cell>
          <cell r="Q552">
            <v>34.7857709473261</v>
          </cell>
          <cell r="R552">
            <v>135.67442281997501</v>
          </cell>
          <cell r="S552">
            <v>0.33333333333333331</v>
          </cell>
          <cell r="T552">
            <v>0</v>
          </cell>
          <cell r="U552" t="str">
            <v>8:00-0:00</v>
          </cell>
        </row>
        <row r="553">
          <cell r="A553">
            <v>730</v>
          </cell>
          <cell r="B553" t="str">
            <v>ドン・キホーテ千葉富士見店</v>
          </cell>
          <cell r="C553" t="str">
            <v>260-0015</v>
          </cell>
          <cell r="D553" t="str">
            <v>千葉県</v>
          </cell>
          <cell r="E553" t="str">
            <v>千葉県千葉市中央区富士見2-14-1 EXビル３F・４F</v>
          </cell>
          <cell r="F553" t="str">
            <v>Don Quijote Chiba Fujimi Store</v>
          </cell>
          <cell r="G553" t="str">
            <v>3rd &amp; 4th Floor, EX Building, 2-14-1 Fujimi, Chuo-ku, Chiba City, Chiba Prefecture, Japan</v>
          </cell>
          <cell r="H553" t="str">
            <v>唐吉诃德 千叶富士见店</v>
          </cell>
          <cell r="I553" t="str">
            <v>千叶县 千叶市中央区富士见2-14-1 EX大楼 ３F・４F</v>
          </cell>
          <cell r="J553" t="str">
            <v>唐吉訶德 千葉富士見店</v>
          </cell>
          <cell r="K553" t="str">
            <v>千葉縣 千葉市中央區富士見2-14-1 EX大樓 ３F・４F</v>
          </cell>
          <cell r="L553" t="str">
            <v>돈키호테 치바 후지미점</v>
          </cell>
          <cell r="M553" t="str">
            <v>치바현 치바시 주오구 후지미 2-14-1 EX빌딩 3F·4F</v>
          </cell>
          <cell r="N553" t="str">
            <v>ดองกิ โฮเต้ สาขาชิบะฟูจิมิ</v>
          </cell>
          <cell r="O553" t="str">
            <v>ชั้น 3–4 อาคาร EX เลขที่ 2-14-1 ฟูจิมิ เขตชูโอ เมืองชิบะ</v>
          </cell>
          <cell r="P553" t="str">
            <v>0570-033-234</v>
          </cell>
          <cell r="Q553">
            <v>35.6099603071766</v>
          </cell>
          <cell r="R553">
            <v>140.11719829025</v>
          </cell>
          <cell r="S553">
            <v>0.41666666666666669</v>
          </cell>
          <cell r="T553">
            <v>0.20833333333333334</v>
          </cell>
          <cell r="U553" t="str">
            <v>10:00-5:00</v>
          </cell>
        </row>
        <row r="554">
          <cell r="A554">
            <v>731</v>
          </cell>
          <cell r="B554" t="str">
            <v>ドン・キホーテ戸越銀座店</v>
          </cell>
          <cell r="C554" t="str">
            <v>142-0051</v>
          </cell>
          <cell r="D554" t="str">
            <v>東京都</v>
          </cell>
          <cell r="E554" t="str">
            <v>東京都品川区平塚一丁目6番18号</v>
          </cell>
          <cell r="F554" t="str">
            <v>Don Quijote Togoshi Ginza Store</v>
          </cell>
          <cell r="G554" t="str">
            <v>1-6-18 Hiratsuka, Shinagawa-ku, Tokyo</v>
          </cell>
          <cell r="H554" t="str">
            <v>唐吉诃德 户越银座店</v>
          </cell>
          <cell r="I554" t="str">
            <v>东京都 品川区平塚一丁目6番18号</v>
          </cell>
          <cell r="J554" t="str">
            <v>唐吉訶德 戶越銀座店</v>
          </cell>
          <cell r="K554" t="str">
            <v>東京都 品川區平塚一丁目6番18號</v>
          </cell>
          <cell r="L554" t="str">
            <v>돈키호테 토고시 긴자점</v>
          </cell>
          <cell r="M554" t="str">
            <v>도쿄도 시나가와구 히라츠카 1‐6-18</v>
          </cell>
          <cell r="N554" t="str">
            <v>ดองกิ โฮเต้ สาขาโทโกชิ กินซ่า</v>
          </cell>
          <cell r="O554" t="str">
            <v>1-6-18 ฮิระสึกะ เขตชินากาวะ โตเกียว</v>
          </cell>
          <cell r="P554" t="str">
            <v>0570-005-677</v>
          </cell>
          <cell r="Q554">
            <v>35.615457380713401</v>
          </cell>
          <cell r="R554">
            <v>139.71625622204601</v>
          </cell>
          <cell r="S554">
            <v>0.375</v>
          </cell>
          <cell r="T554">
            <v>8.3333333333333329E-2</v>
          </cell>
          <cell r="U554" t="str">
            <v>9:00-2:00</v>
          </cell>
        </row>
        <row r="555">
          <cell r="A555">
            <v>732</v>
          </cell>
          <cell r="B555" t="str">
            <v>MEGAドン・キホーテ北見店</v>
          </cell>
          <cell r="C555" t="str">
            <v>090-0835</v>
          </cell>
          <cell r="D555" t="str">
            <v>北海道</v>
          </cell>
          <cell r="E555" t="str">
            <v>北海道北見市光西町185番</v>
          </cell>
          <cell r="F555" t="str">
            <v>Mega Don Quijote Kitami Store</v>
          </cell>
          <cell r="G555" t="str">
            <v>185 Hikari-Nishi-cho, Kitami-shi, Hokkaido</v>
          </cell>
          <cell r="H555" t="str">
            <v>MEGA唐吉诃德 北见店</v>
          </cell>
          <cell r="I555" t="str">
            <v>北海道 北见市光西町185番</v>
          </cell>
          <cell r="J555" t="str">
            <v>MEGA唐吉訶德 北見店</v>
          </cell>
          <cell r="K555" t="str">
            <v>北海道 北見市光西町185番</v>
          </cell>
          <cell r="L555" t="str">
            <v>MEGA 돈키호테 기타미점</v>
          </cell>
          <cell r="M555" t="str">
            <v>홋카이도 기타미시 고세이초 185번지</v>
          </cell>
          <cell r="N555" t="str">
            <v>MEGA ดองกิโฮเต้ สาขาคิตามิ</v>
          </cell>
          <cell r="O555" t="str">
            <v>185 โคเซอิโจ เมืองคิตามิ ฮอกไกโด</v>
          </cell>
          <cell r="P555" t="str">
            <v>0570-082-858</v>
          </cell>
          <cell r="Q555">
            <v>43.798205165739098</v>
          </cell>
          <cell r="R555">
            <v>143.87017650034099</v>
          </cell>
          <cell r="S555">
            <v>0.375</v>
          </cell>
          <cell r="T555">
            <v>0</v>
          </cell>
          <cell r="U555" t="str">
            <v>9:00-0:00</v>
          </cell>
        </row>
        <row r="556">
          <cell r="A556">
            <v>734</v>
          </cell>
          <cell r="B556" t="str">
            <v>ドン・キホーテ港北ノースポート店</v>
          </cell>
          <cell r="C556" t="str">
            <v>224-0003</v>
          </cell>
          <cell r="D556" t="str">
            <v>神奈川県</v>
          </cell>
          <cell r="E556" t="str">
            <v>神奈川県横浜市都筑区中川中央一丁目25番  地下1階</v>
          </cell>
          <cell r="F556" t="str">
            <v>Don Quijote Kohoku Northport Store</v>
          </cell>
          <cell r="G556" t="str">
            <v>25 Nakagawa Chuo 1-chome, Tsuzuki-ku, Yokohama-shi, Kanagawa Prefecture  Basement Level 1</v>
          </cell>
          <cell r="H556" t="str">
            <v>唐吉诃德 港北Northport店</v>
          </cell>
          <cell r="I556" t="str">
            <v>神奈川县 横滨市都筑区中川中央1丁目25 地下1层</v>
          </cell>
          <cell r="J556" t="str">
            <v>唐吉訶德 港北Northport店</v>
          </cell>
          <cell r="K556" t="str">
            <v>神奈川縣 橫濱市都筑區中川中央1丁目25 地下1樓</v>
          </cell>
          <cell r="L556" t="str">
            <v>돈키호테 고호쿠 노스포트점</v>
          </cell>
          <cell r="M556" t="str">
            <v>가나가와현 요코하마시 쓰즈키구 나카가와주오 1초메 25 지하 1층</v>
          </cell>
          <cell r="N556" t="str">
            <v>ดองกิ โฮเต้  สาขาโคโฮคุ นอร์ธพอร์ต</v>
          </cell>
          <cell r="O556" t="str">
            <v>จังหวัดคานากาว่า เมืองโยโกฮาม่า เขตสึซึกิ นาคากาวะจูโอว 1 โจเมะ เลขที่ 25 ชั้นใต้ดิน 1</v>
          </cell>
          <cell r="P556" t="str">
            <v>0570-008-001</v>
          </cell>
          <cell r="Q556">
            <v>35.552446639072002</v>
          </cell>
          <cell r="R556">
            <v>139.57916060419399</v>
          </cell>
          <cell r="S556">
            <v>0.41666666666666669</v>
          </cell>
          <cell r="T556">
            <v>0.875</v>
          </cell>
          <cell r="U556" t="str">
            <v>10:00-21:00</v>
          </cell>
        </row>
        <row r="557">
          <cell r="A557">
            <v>737</v>
          </cell>
          <cell r="B557" t="str">
            <v xml:space="preserve">ドン・キホーテ天神西通り店 </v>
          </cell>
          <cell r="C557" t="str">
            <v>810-0041</v>
          </cell>
          <cell r="D557" t="str">
            <v>福岡県</v>
          </cell>
          <cell r="E557" t="str">
            <v xml:space="preserve">福岡県福岡市中央区大名1-15-41 </v>
          </cell>
          <cell r="F557" t="str">
            <v>Don Quijote Tenjin Nishidori Store</v>
          </cell>
          <cell r="G557" t="str">
            <v xml:space="preserve">1-15-41 Daimyo, Chuo-ku, Fukuoka-shi, Fukuoka Prefecture </v>
          </cell>
          <cell r="H557" t="str">
            <v>唐吉诃德 天神西通店</v>
          </cell>
          <cell r="I557" t="str">
            <v>福冈县 福冈市中央区大名1-15-41</v>
          </cell>
          <cell r="J557" t="str">
            <v>唐吉訶德 天神西通店</v>
          </cell>
          <cell r="K557" t="str">
            <v>福岡縣 福岡市中央區大名1-15-41</v>
          </cell>
          <cell r="L557" t="str">
            <v>돈키호테 텐진 니시도리점</v>
          </cell>
          <cell r="M557" t="str">
            <v>후쿠오카현 후쿠오카시 주오구 다이묘 1-15-41</v>
          </cell>
          <cell r="N557" t="str">
            <v>ดองกิ โฮเต้สาขาเทนจินนิชิโดริ</v>
          </cell>
          <cell r="O557" t="str">
            <v xml:space="preserve">จังหวัดฟุกุโอกะ เมืองฟุกุโอกะ ชูโอ ไดเมียว 1-15-41 </v>
          </cell>
          <cell r="P557" t="str">
            <v>0570-666-464</v>
          </cell>
          <cell r="Q557">
            <v>33.587341907564401</v>
          </cell>
          <cell r="R557">
            <v>130.396747052786</v>
          </cell>
          <cell r="S557">
            <v>0.33333333333333331</v>
          </cell>
          <cell r="T557">
            <v>0.20833333333333334</v>
          </cell>
          <cell r="U557" t="str">
            <v>8:00-5:00</v>
          </cell>
        </row>
        <row r="558">
          <cell r="A558">
            <v>738</v>
          </cell>
          <cell r="B558" t="str">
            <v>ドン・キホーテ防府店</v>
          </cell>
          <cell r="C558" t="str">
            <v>747-0836</v>
          </cell>
          <cell r="D558" t="str">
            <v>山口県</v>
          </cell>
          <cell r="E558" t="str">
            <v>山口県防府市大字植松575-1</v>
          </cell>
          <cell r="F558" t="str">
            <v>Don Quijote Hofu Store</v>
          </cell>
          <cell r="G558" t="str">
            <v>575-1 Uematsu, Hofu-shi, Yamaguchi Prefecture</v>
          </cell>
          <cell r="H558" t="str">
            <v>唐吉诃德 防府店</v>
          </cell>
          <cell r="I558" t="str">
            <v>山口县 防府市大字植松575-1</v>
          </cell>
          <cell r="J558" t="str">
            <v>唐吉訶德 防府店</v>
          </cell>
          <cell r="K558" t="str">
            <v>山口縣 防府市大字植松575-1</v>
          </cell>
          <cell r="L558" t="str">
            <v>돈키호테 호후점</v>
          </cell>
          <cell r="M558" t="str">
            <v>야마구치현 호후시 오아자 우에마츠 575-1</v>
          </cell>
          <cell r="N558" t="str">
            <v>ดองกิ โฮเต้ สาขาโฮฟุ</v>
          </cell>
          <cell r="O558" t="str">
            <v>จังหวัดยามากุจิ เมืองโฮฟุ โออาซะ อุเอะมัตสึ 575-1</v>
          </cell>
          <cell r="P558" t="str">
            <v>0570-009-771</v>
          </cell>
          <cell r="Q558">
            <v>34.048851387351199</v>
          </cell>
          <cell r="R558">
            <v>131.539158079657</v>
          </cell>
          <cell r="S558">
            <v>0.375</v>
          </cell>
          <cell r="T558">
            <v>4.1666666666666664E-2</v>
          </cell>
          <cell r="U558" t="str">
            <v>9:00-1:00</v>
          </cell>
        </row>
        <row r="559">
          <cell r="A559">
            <v>739</v>
          </cell>
          <cell r="B559" t="str">
            <v>ドン・キホーテ市川駅北口店</v>
          </cell>
          <cell r="C559" t="str">
            <v>272-0034</v>
          </cell>
          <cell r="D559" t="str">
            <v>千葉県</v>
          </cell>
          <cell r="E559" t="str">
            <v>千葉県市川市市川一丁目4番10号</v>
          </cell>
          <cell r="F559" t="str">
            <v>Don Quijote Ichikawa Eki Kitaguchi Store</v>
          </cell>
          <cell r="G559" t="str">
            <v>4-10 Ichikawa 1-chome, Ichikawa-shi, Chiba Prefecture</v>
          </cell>
          <cell r="H559" t="str">
            <v>唐吉诃德 市川站北口店</v>
          </cell>
          <cell r="I559" t="str">
            <v>千叶县 市川市市川一丁目4番10号</v>
          </cell>
          <cell r="J559" t="str">
            <v>唐吉訶德 市川站北口店</v>
          </cell>
          <cell r="K559" t="str">
            <v>千葉縣 市川市市川一丁目4番10號</v>
          </cell>
          <cell r="L559" t="str">
            <v>돈키호테 이치카와역 키타구치점</v>
          </cell>
          <cell r="M559" t="str">
            <v>치바현 이치카와시 이치카와 1초메 4-10</v>
          </cell>
          <cell r="N559" t="str">
            <v>ดองกิ โฮเต้  สาขาสถานีอิชิกาวะ คิตะคุจิ</v>
          </cell>
          <cell r="O559" t="str">
            <v>1-4-10 อิชิกาวะ เมืองอิชิกาวะ จังหวัดชิบะ</v>
          </cell>
          <cell r="P559" t="str">
            <v>0570-003-541</v>
          </cell>
          <cell r="Q559">
            <v>35.729495348260002</v>
          </cell>
          <cell r="R559">
            <v>139.90832757321601</v>
          </cell>
          <cell r="S559">
            <v>0.375</v>
          </cell>
          <cell r="T559">
            <v>0</v>
          </cell>
          <cell r="U559" t="str">
            <v>9:00-0:00</v>
          </cell>
        </row>
        <row r="560">
          <cell r="A560">
            <v>742</v>
          </cell>
          <cell r="B560" t="str">
            <v>おみやげドンキ730 COURT 店</v>
          </cell>
          <cell r="C560" t="str">
            <v>907-0022</v>
          </cell>
          <cell r="D560" t="str">
            <v>沖縄県</v>
          </cell>
          <cell r="E560" t="str">
            <v>沖縄県石垣市字大川2 番地</v>
          </cell>
          <cell r="F560" t="str">
            <v>Omiyage Donki 730 COURT Store</v>
          </cell>
          <cell r="G560" t="str">
            <v>2 Okawa, Ishigaki-shi, Okinawa Prefecture</v>
          </cell>
          <cell r="H560" t="str">
            <v>伴手礼唐吉诃德730 COURT店</v>
          </cell>
          <cell r="I560" t="str">
            <v>冲绳县 石垣市字大川2番地</v>
          </cell>
          <cell r="J560" t="str">
            <v>伴手禮唐吉訶德730 COURT店</v>
          </cell>
          <cell r="K560" t="str">
            <v>沖繩縣 石垣市字大川2番地</v>
          </cell>
          <cell r="L560" t="str">
            <v>오미야게 돈키호테 730 COURT점</v>
          </cell>
          <cell r="M560" t="str">
            <v>오키나와현 이시가키시 아자오가와 2번지</v>
          </cell>
          <cell r="N560" t="str">
            <v xml:space="preserve">โอมิยาเกะ ดองกิ สาขา 730 COURT </v>
          </cell>
          <cell r="O560" t="str">
            <v>เลขที่ 2 อะสะโอกาวะ เมืองอิชิกากิ จังหวัดโอกินาว่า</v>
          </cell>
          <cell r="P560" t="str">
            <v>0570-034-112</v>
          </cell>
          <cell r="Q560">
            <v>24.3384988323402</v>
          </cell>
          <cell r="R560">
            <v>124.157969854854</v>
          </cell>
          <cell r="S560">
            <v>0.375</v>
          </cell>
          <cell r="T560">
            <v>0</v>
          </cell>
          <cell r="U560" t="str">
            <v>9:00-0:00</v>
          </cell>
        </row>
        <row r="561">
          <cell r="A561">
            <v>744</v>
          </cell>
          <cell r="B561" t="str">
            <v>キラキラドンキミーツ国分寺店</v>
          </cell>
          <cell r="C561" t="str">
            <v>185-0012</v>
          </cell>
          <cell r="D561" t="str">
            <v>東京都</v>
          </cell>
          <cell r="E561" t="str">
            <v>東京都国分寺市本町3丁目1番1号　ミーツ国分寺3階</v>
          </cell>
          <cell r="F561" t="str">
            <v>Kira Kira Donki Mits Kokubunji Store</v>
          </cell>
          <cell r="G561" t="str">
            <v>3-1-1 Honcho, Kokubunji-shi, Tokyo, Mits Kokubunji 3F</v>
          </cell>
          <cell r="H561" t="str">
            <v>Kirakira Donki　Mits 国分寺店</v>
          </cell>
          <cell r="I561" t="str">
            <v>东京都 国分寺市本町3丁目1番1号 Mits　国分寺3楼</v>
          </cell>
          <cell r="J561" t="str">
            <v>Kirakira Donki　Mits 國分寺店</v>
          </cell>
          <cell r="K561" t="str">
            <v>東京都 國分寺市本町3丁目1番1號 Mits　國分寺3樓</v>
          </cell>
          <cell r="L561" t="str">
            <v>Kirakira Donki　Mits 고쿠분지점</v>
          </cell>
          <cell r="M561" t="str">
            <v>도쿄도 고쿠분지시 혼초 3초메 1-1 Mits 고쿠분지 3층</v>
          </cell>
          <cell r="N561" t="str">
            <v>Kira Kira ดองกิ สาขา mits โคคุบุนจิ</v>
          </cell>
          <cell r="O561" t="str">
            <v xml:space="preserve">3-1-1 ฮอนโจ เมืองโคคุบุนจิ โตเกียว อาคาร mits โคคุบุนจิ ชั้น 3 </v>
          </cell>
          <cell r="P561" t="str">
            <v>0570-009-771</v>
          </cell>
          <cell r="Q561">
            <v>35.700873588946401</v>
          </cell>
          <cell r="R561">
            <v>139.480562839252</v>
          </cell>
          <cell r="S561">
            <v>0.41666666666666669</v>
          </cell>
          <cell r="T561">
            <v>0.875</v>
          </cell>
          <cell r="U561" t="str">
            <v>10:00-21:00</v>
          </cell>
        </row>
        <row r="562">
          <cell r="A562">
            <v>745</v>
          </cell>
          <cell r="B562" t="str">
            <v>キャンパスドンキ　関西外大店</v>
          </cell>
          <cell r="C562" t="str">
            <v>573-1001</v>
          </cell>
          <cell r="D562" t="str">
            <v>大阪府</v>
          </cell>
          <cell r="E562" t="str">
            <v>大阪府枚方市中宮東之町16-1　関西外国語大学ひらかた中宮キャンパス　7号館１F</v>
          </cell>
          <cell r="F562" t="str">
            <v>Campus Donki Kansaigai University Store</v>
          </cell>
          <cell r="G562" t="str">
            <v>16-1 Nakamiya Higashino-cho, Hirakata-shi, Osaka Prefecture; Kansai Gaidai University Hirakata Nakamiya Campus, Building 7, 1st Floor</v>
          </cell>
          <cell r="H562" t="str">
            <v>Campus Donki 关西外大店</v>
          </cell>
          <cell r="I562" t="str">
            <v>大阪府 枚方市中宫东之町16-1 关西外国语大学枚方中宫校区 7号馆1楼</v>
          </cell>
          <cell r="J562" t="str">
            <v>Campus Donki 關西外大店</v>
          </cell>
          <cell r="K562" t="str">
            <v>大阪府 枚方市中宮東之町16-1 關西外國語大學枚方中宮校區 7號館1樓</v>
          </cell>
          <cell r="L562" t="str">
            <v>캠퍼스 돈키호테 간사이외대점</v>
          </cell>
          <cell r="M562" t="str">
            <v>오사카부 히라카타시 나카미야히가시노초 16-1 간사이외국어대학교 히라카타 나카미야 캠퍼스 7호관 1층</v>
          </cell>
          <cell r="N562" t="str">
            <v>แคมปัส ดองกิ สาขามหาวิทยาลัยคันไซไก</v>
          </cell>
          <cell r="O562" t="str">
            <v>16-1 นากามิยะฮิกาชิโนะโจ เมืองฮิราคาตะ จังหวัดโอซาก้า มหาวิทยาลัยคันไซไกโคคุโกะ วิทยาเขตฮิระกะตะ นากามิยะ อาคาร 7 ชั้น 1</v>
          </cell>
          <cell r="P562" t="str">
            <v>0570-018-711</v>
          </cell>
          <cell r="Q562">
            <v>34.823016421763</v>
          </cell>
          <cell r="R562">
            <v>135.665068189523</v>
          </cell>
          <cell r="S562">
            <v>0.33333333333333331</v>
          </cell>
          <cell r="T562">
            <v>0.83333333333333337</v>
          </cell>
          <cell r="U562" t="str">
            <v>8:00-20:00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"/>
  <sheetViews>
    <sheetView tabSelected="1" workbookViewId="0">
      <pane xSplit="4" ySplit="2" topLeftCell="E3" activePane="bottomRight" state="frozen"/>
      <selection pane="topRight" activeCell="F1" sqref="F1"/>
      <selection pane="bottomLeft" activeCell="A3" sqref="A3"/>
      <selection pane="bottomRight" activeCell="I1" sqref="I1:I1048576"/>
    </sheetView>
  </sheetViews>
  <sheetFormatPr defaultColWidth="9" defaultRowHeight="13.3" x14ac:dyDescent="0.65"/>
  <cols>
    <col min="1" max="1" width="5" style="1" bestFit="1" customWidth="1"/>
    <col min="2" max="2" width="22.28515625" style="1" customWidth="1"/>
    <col min="3" max="3" width="38.140625" style="1" customWidth="1"/>
    <col min="4" max="4" width="13.35546875" style="1" bestFit="1" customWidth="1"/>
    <col min="5" max="5" width="2.140625" style="1" customWidth="1"/>
    <col min="6" max="6" width="31.140625" style="1" bestFit="1" customWidth="1"/>
    <col min="7" max="7" width="37.92578125" style="1" customWidth="1"/>
    <col min="8" max="8" width="2.140625" style="1" customWidth="1"/>
    <col min="9" max="9" width="28.7109375" style="1" bestFit="1" customWidth="1"/>
    <col min="10" max="10" width="56.2109375" style="1" bestFit="1" customWidth="1"/>
    <col min="11" max="11" width="2.140625" style="1" customWidth="1"/>
    <col min="12" max="12" width="28.7109375" style="1" bestFit="1" customWidth="1"/>
    <col min="13" max="13" width="93" style="1" bestFit="1" customWidth="1"/>
    <col min="14" max="15" width="2.140625" style="1" customWidth="1"/>
    <col min="16" max="16" width="38.85546875" style="1" bestFit="1" customWidth="1"/>
    <col min="17" max="17" width="61.5" style="1" bestFit="1" customWidth="1"/>
    <col min="18" max="18" width="2.140625" style="1" customWidth="1"/>
    <col min="19" max="19" width="58.140625" style="1" bestFit="1" customWidth="1"/>
    <col min="20" max="20" width="69.5" style="1" bestFit="1" customWidth="1"/>
    <col min="21" max="16384" width="9" style="1"/>
  </cols>
  <sheetData>
    <row r="1" spans="1:20" ht="15.9" x14ac:dyDescent="0.65">
      <c r="B1" s="1" t="s">
        <v>119</v>
      </c>
      <c r="F1" s="1" t="s">
        <v>117</v>
      </c>
      <c r="I1" s="1" t="s">
        <v>120</v>
      </c>
      <c r="L1" s="1" t="s">
        <v>123</v>
      </c>
      <c r="P1" s="1" t="s">
        <v>121</v>
      </c>
      <c r="S1" s="1" t="s">
        <v>122</v>
      </c>
    </row>
    <row r="2" spans="1:20" x14ac:dyDescent="0.65">
      <c r="A2" s="2" t="s">
        <v>0</v>
      </c>
      <c r="B2" s="2" t="s">
        <v>1</v>
      </c>
      <c r="C2" s="2" t="s">
        <v>116</v>
      </c>
      <c r="D2" s="3" t="s">
        <v>118</v>
      </c>
      <c r="F2" s="2" t="s">
        <v>1</v>
      </c>
      <c r="G2" s="2" t="s">
        <v>116</v>
      </c>
      <c r="I2" s="2" t="s">
        <v>1</v>
      </c>
      <c r="J2" s="2" t="s">
        <v>116</v>
      </c>
      <c r="L2" s="2" t="s">
        <v>1</v>
      </c>
      <c r="M2" s="2" t="s">
        <v>116</v>
      </c>
      <c r="P2" s="2" t="s">
        <v>1</v>
      </c>
      <c r="Q2" s="2" t="s">
        <v>116</v>
      </c>
      <c r="S2" s="2" t="s">
        <v>1</v>
      </c>
      <c r="T2" s="2" t="s">
        <v>116</v>
      </c>
    </row>
    <row r="3" spans="1:20" x14ac:dyDescent="0.65">
      <c r="A3" s="4">
        <v>8</v>
      </c>
      <c r="B3" s="4" t="s">
        <v>2</v>
      </c>
      <c r="C3" s="4" t="str">
        <f>VLOOKUP($A3,[1]ガイ作業中!$A:$U,9,0)</f>
        <v>东京都 新宿区大久保1-12-6</v>
      </c>
      <c r="D3" s="4" t="str">
        <f>VLOOKUP($A3,[1]ガイ作業中!$A:$U,16,0)</f>
        <v>0570-005-921</v>
      </c>
      <c r="F3" s="4" t="str">
        <f>VLOOKUP($A3,[1]ガイ作業中!$A:$U,10,0)</f>
        <v>唐吉訶德新宿店</v>
      </c>
      <c r="G3" s="4" t="str">
        <f>VLOOKUP($A3,[1]ガイ作業中!$A:$U,11,0)</f>
        <v>東京都 新宿區大久保1-12-6</v>
      </c>
      <c r="I3" s="4" t="str">
        <f>VLOOKUP($A3,[1]ガイ作業中!$A:$U,2,0)</f>
        <v xml:space="preserve">新宿店 </v>
      </c>
      <c r="J3" s="4" t="str">
        <f>VLOOKUP($A3,[1]ガイ作業中!$A:$U,5,0)</f>
        <v xml:space="preserve">東京都新宿区大久保1-12-6 </v>
      </c>
      <c r="L3" s="4" t="str">
        <f>VLOOKUP($A3,[1]ガイ作業中!$A:$U,6,0)</f>
        <v>Don Quijote Shinjuku</v>
      </c>
      <c r="M3" s="4" t="str">
        <f>VLOOKUP($A3,[1]ガイ作業中!$A:$U,7,0)</f>
        <v>1-12-6 Okubo, Shinjuku-ku, Tokyo</v>
      </c>
      <c r="P3" s="4" t="str">
        <f>VLOOKUP($A3,[1]ガイ作業中!$A:$U,12,0)</f>
        <v>돈키호테 신주쿠점</v>
      </c>
      <c r="Q3" s="4" t="str">
        <f>VLOOKUP($A3,[1]ガイ作業中!$A:$U,13,0)</f>
        <v>도쿄도 신주쿠구 오오쿠보 1-12-6</v>
      </c>
      <c r="S3" s="4" t="str">
        <f>VLOOKUP($A3,[1]ガイ作業中!$A:$U,14,0)</f>
        <v>สาขาชินจูกุ</v>
      </c>
      <c r="T3" s="4" t="str">
        <f>VLOOKUP($A3,[1]ガイ作業中!$A:$U,15,0)</f>
        <v>1-12-6 โอคุโบะ เขตชินจูกุ โตเกียว</v>
      </c>
    </row>
    <row r="4" spans="1:20" x14ac:dyDescent="0.65">
      <c r="A4" s="4">
        <v>9</v>
      </c>
      <c r="B4" s="4" t="s">
        <v>3</v>
      </c>
      <c r="C4" s="4" t="str">
        <f>VLOOKUP($A4,[1]ガイ作業中!$A:$U,9,0)</f>
        <v>东京都 江户川区北葛西4-14-1</v>
      </c>
      <c r="D4" s="4" t="str">
        <f>VLOOKUP($A4,[1]ガイ作業中!$A:$U,16,0)</f>
        <v>0570-006-211</v>
      </c>
      <c r="F4" s="4" t="str">
        <f>VLOOKUP($A4,[1]ガイ作業中!$A:$U,10,0)</f>
        <v>唐吉訶德葛西店</v>
      </c>
      <c r="G4" s="4" t="str">
        <f>VLOOKUP($A4,[1]ガイ作業中!$A:$U,11,0)</f>
        <v>東京都  江户川區北葛西4-14-1</v>
      </c>
      <c r="I4" s="4" t="str">
        <f>VLOOKUP($A4,[1]ガイ作業中!$A:$U,2,0)</f>
        <v xml:space="preserve">葛西店 </v>
      </c>
      <c r="J4" s="4" t="str">
        <f>VLOOKUP($A4,[1]ガイ作業中!$A:$U,5,0)</f>
        <v>東京都江戸川区北葛西4-14-1</v>
      </c>
      <c r="L4" s="4" t="str">
        <f>VLOOKUP($A4,[1]ガイ作業中!$A:$U,6,0)</f>
        <v>Don Quijote Kasai</v>
      </c>
      <c r="M4" s="4" t="str">
        <f>VLOOKUP($A4,[1]ガイ作業中!$A:$U,7,0)</f>
        <v>4-14-1 Kitakasai, Edogawa-ku, Tokyo</v>
      </c>
      <c r="P4" s="4" t="str">
        <f>VLOOKUP($A4,[1]ガイ作業中!$A:$U,12,0)</f>
        <v>돈키호테 카사이점</v>
      </c>
      <c r="Q4" s="4" t="str">
        <f>VLOOKUP($A4,[1]ガイ作業中!$A:$U,13,0)</f>
        <v>도쿄도 에도가와구 키타카사이 4-14-1</v>
      </c>
      <c r="S4" s="4" t="str">
        <f>VLOOKUP($A4,[1]ガイ作業中!$A:$U,14,0)</f>
        <v>สาขาคะไซ</v>
      </c>
      <c r="T4" s="4" t="str">
        <f>VLOOKUP($A4,[1]ガイ作業中!$A:$U,15,0)</f>
        <v>4-14-1 คิตากาไซ เขตเอโดกาวะ โตเกียว</v>
      </c>
    </row>
    <row r="5" spans="1:20" x14ac:dyDescent="0.65">
      <c r="A5" s="4">
        <v>20</v>
      </c>
      <c r="B5" s="4" t="s">
        <v>4</v>
      </c>
      <c r="C5" s="4" t="str">
        <f>VLOOKUP($A5,[1]ガイ作業中!$A:$U,9,0)</f>
        <v>千叶县 千叶市中央区中央区祐光3-10-6</v>
      </c>
      <c r="D5" s="4" t="str">
        <f>VLOOKUP($A5,[1]ガイ作業中!$A:$U,16,0)</f>
        <v>0570-009-211</v>
      </c>
      <c r="F5" s="4" t="str">
        <f>VLOOKUP($A5,[1]ガイ作業中!$A:$U,10,0)</f>
        <v>唐吉訶德千葉中央店</v>
      </c>
      <c r="G5" s="4" t="str">
        <f>VLOOKUP($A5,[1]ガイ作業中!$A:$U,11,0)</f>
        <v>千葉縣 千葉市中央區祐光3-10-6</v>
      </c>
      <c r="I5" s="4" t="str">
        <f>VLOOKUP($A5,[1]ガイ作業中!$A:$U,2,0)</f>
        <v xml:space="preserve">千葉中央店 </v>
      </c>
      <c r="J5" s="4" t="str">
        <f>VLOOKUP($A5,[1]ガイ作業中!$A:$U,5,0)</f>
        <v xml:space="preserve">千葉県千葉市中央区祐光3-10-6 </v>
      </c>
      <c r="L5" s="4" t="str">
        <f>VLOOKUP($A5,[1]ガイ作業中!$A:$U,6,0)</f>
        <v>Don Quijote Chiba Chuo</v>
      </c>
      <c r="M5" s="4" t="str">
        <f>VLOOKUP($A5,[1]ガイ作業中!$A:$U,7,0)</f>
        <v>3-10-6 Yuko, Chuo-ku , Chiba-shi, Chiba</v>
      </c>
      <c r="P5" s="4" t="str">
        <f>VLOOKUP($A5,[1]ガイ作業中!$A:$U,12,0)</f>
        <v>돈키호테 치바츄오점</v>
      </c>
      <c r="Q5" s="4" t="str">
        <f>VLOOKUP($A5,[1]ガイ作業中!$A:$U,13,0)</f>
        <v>치바현 치바시 츄오구 유코 3-10-6</v>
      </c>
      <c r="S5" s="4" t="str">
        <f>VLOOKUP($A5,[1]ガイ作業中!$A:$U,14,0)</f>
        <v>สาขาชิบะชูโอ</v>
      </c>
      <c r="T5" s="4" t="str">
        <f>VLOOKUP($A5,[1]ガイ作業中!$A:$U,15,0)</f>
        <v>3-10-6 ยูโกะ ชูโอ-กุ เมืองจิบะ จังหวัดจิบะ</v>
      </c>
    </row>
    <row r="6" spans="1:20" x14ac:dyDescent="0.65">
      <c r="A6" s="4">
        <v>29</v>
      </c>
      <c r="B6" s="4" t="s">
        <v>5</v>
      </c>
      <c r="C6" s="4" t="str">
        <f>VLOOKUP($A6,[1]ガイ作業中!$A:$U,9,0)</f>
        <v>东京都 新宿区歌舞伎町1-16-5</v>
      </c>
      <c r="D6" s="4" t="str">
        <f>VLOOKUP($A6,[1]ガイ作業中!$A:$U,16,0)</f>
        <v>0570-010-411</v>
      </c>
      <c r="F6" s="4" t="str">
        <f>VLOOKUP($A6,[1]ガイ作業中!$A:$U,10,0)</f>
        <v>唐吉訶德新宿歌舞伎町店</v>
      </c>
      <c r="G6" s="4" t="str">
        <f>VLOOKUP($A6,[1]ガイ作業中!$A:$U,11,0)</f>
        <v>東京都 新宿區歌舞伎町1-16-5</v>
      </c>
      <c r="I6" s="4" t="str">
        <f>VLOOKUP($A6,[1]ガイ作業中!$A:$U,2,0)</f>
        <v xml:space="preserve">新宿歌舞伎町店 </v>
      </c>
      <c r="J6" s="4" t="str">
        <f>VLOOKUP($A6,[1]ガイ作業中!$A:$U,5,0)</f>
        <v xml:space="preserve">東京都新宿区歌舞伎町1-16-5 </v>
      </c>
      <c r="L6" s="4" t="str">
        <f>VLOOKUP($A6,[1]ガイ作業中!$A:$U,6,0)</f>
        <v>Don Quijote Shinjuku Kabukicho</v>
      </c>
      <c r="M6" s="4" t="str">
        <f>VLOOKUP($A6,[1]ガイ作業中!$A:$U,7,0)</f>
        <v>1-16-5 Kabuki-cho, Shinjuku-ku, Tokyo</v>
      </c>
      <c r="P6" s="4" t="str">
        <f>VLOOKUP($A6,[1]ガイ作業中!$A:$U,12,0)</f>
        <v>돈키호테 신주쿠 가부키쵸점</v>
      </c>
      <c r="Q6" s="4" t="str">
        <f>VLOOKUP($A6,[1]ガイ作業中!$A:$U,13,0)</f>
        <v>도쿄도 신주쿠구 카부키쵸 1-16-5</v>
      </c>
      <c r="S6" s="4" t="str">
        <f>VLOOKUP($A6,[1]ガイ作業中!$A:$U,14,0)</f>
        <v>ดองกิโฮเต้สาขาชินจูกุคาบุกิโจ</v>
      </c>
      <c r="T6" s="4" t="str">
        <f>VLOOKUP($A6,[1]ガイ作業中!$A:$U,15,0)</f>
        <v>1-16-5 คาบูกิโช ชินจูกุ โตเกียว</v>
      </c>
    </row>
    <row r="7" spans="1:20" x14ac:dyDescent="0.65">
      <c r="A7" s="4">
        <v>31</v>
      </c>
      <c r="B7" s="4" t="s">
        <v>6</v>
      </c>
      <c r="C7" s="4" t="str">
        <f>VLOOKUP($A7,[1]ガイ作業中!$A:$U,9,0)</f>
        <v>东京都 港区六本木3-14-10</v>
      </c>
      <c r="D7" s="4" t="str">
        <f>VLOOKUP($A7,[1]ガイ作業中!$A:$U,16,0)</f>
        <v>0570-010-831</v>
      </c>
      <c r="F7" s="4" t="str">
        <f>VLOOKUP($A7,[1]ガイ作業中!$A:$U,10,0)</f>
        <v>唐吉訶德六本木店</v>
      </c>
      <c r="G7" s="4" t="str">
        <f>VLOOKUP($A7,[1]ガイ作業中!$A:$U,11,0)</f>
        <v>東京都 港區六本木3-14-10</v>
      </c>
      <c r="I7" s="4" t="str">
        <f>VLOOKUP($A7,[1]ガイ作業中!$A:$U,2,0)</f>
        <v xml:space="preserve">六本木店 </v>
      </c>
      <c r="J7" s="4" t="str">
        <f>VLOOKUP($A7,[1]ガイ作業中!$A:$U,5,0)</f>
        <v>東京都港区六本木3-14-10</v>
      </c>
      <c r="L7" s="4" t="str">
        <f>VLOOKUP($A7,[1]ガイ作業中!$A:$U,6,0)</f>
        <v>Don Quijote Roppongi</v>
      </c>
      <c r="M7" s="4" t="str">
        <f>VLOOKUP($A7,[1]ガイ作業中!$A:$U,7,0)</f>
        <v>3-14-10 Roppongi, Minato-ku, Tokyo</v>
      </c>
      <c r="P7" s="4" t="str">
        <f>VLOOKUP($A7,[1]ガイ作業中!$A:$U,12,0)</f>
        <v>돈키호테 롯폰기점</v>
      </c>
      <c r="Q7" s="4" t="str">
        <f>VLOOKUP($A7,[1]ガイ作業中!$A:$U,13,0)</f>
        <v>도쿄도 미나토구 롯본기 3-14-10</v>
      </c>
      <c r="S7" s="4" t="str">
        <f>VLOOKUP($A7,[1]ガイ作業中!$A:$U,14,0)</f>
        <v>สาขารบปงงิ</v>
      </c>
      <c r="T7" s="4" t="str">
        <f>VLOOKUP($A7,[1]ガイ作業中!$A:$U,15,0)</f>
        <v>3-14-10 รปปงงิ เขตมินาโตะ โตเกียว</v>
      </c>
    </row>
    <row r="8" spans="1:20" x14ac:dyDescent="0.65">
      <c r="A8" s="4">
        <v>38</v>
      </c>
      <c r="B8" s="4" t="s">
        <v>7</v>
      </c>
      <c r="C8" s="4" t="str">
        <f>VLOOKUP($A8,[1]ガイ作業中!$A:$U,9,0)</f>
        <v>福冈县 福冈市东区箱崎5-1-8</v>
      </c>
      <c r="D8" s="4" t="str">
        <f>VLOOKUP($A8,[1]ガイ作業中!$A:$U,16,0)</f>
        <v>0570-012-911</v>
      </c>
      <c r="F8" s="4" t="str">
        <f>VLOOKUP($A8,[1]ガイ作業中!$A:$U,10,0)</f>
        <v>唐吉訶德樂市街道箱崎店</v>
      </c>
      <c r="G8" s="4" t="str">
        <f>VLOOKUP($A8,[1]ガイ作業中!$A:$U,11,0)</f>
        <v>福岡縣 福岡市東區箱崎5-1-8</v>
      </c>
      <c r="I8" s="4" t="str">
        <f>VLOOKUP($A8,[1]ガイ作業中!$A:$U,2,0)</f>
        <v>楽市街道箱崎店</v>
      </c>
      <c r="J8" s="4" t="str">
        <f>VLOOKUP($A8,[1]ガイ作業中!$A:$U,5,0)</f>
        <v>福岡県福岡市東区箱崎5-1-8</v>
      </c>
      <c r="L8" s="4" t="str">
        <f>VLOOKUP($A8,[1]ガイ作業中!$A:$U,6,0)</f>
        <v>Don Quijote Rakuichi Kaido Hakozaki store</v>
      </c>
      <c r="M8" s="4" t="str">
        <f>VLOOKUP($A8,[1]ガイ作業中!$A:$U,7,0)</f>
        <v>5-1-8 Hakozaki, Higashi-ku, Fukuoka-shi, Fukuoka</v>
      </c>
      <c r="P8" s="4" t="str">
        <f>VLOOKUP($A8,[1]ガイ作業中!$A:$U,12,0)</f>
        <v>돈키호테 라쿠이치가이도 하코자키점</v>
      </c>
      <c r="Q8" s="4" t="str">
        <f>VLOOKUP($A8,[1]ガイ作業中!$A:$U,13,0)</f>
        <v>후쿠오카현 후쿠오카시 하코자키5-1-8</v>
      </c>
      <c r="S8" s="4" t="str">
        <f>VLOOKUP($A8,[1]ガイ作業中!$A:$U,14,0)</f>
        <v>สาขารัคคุอิจิไคโด ฮาโกซะคิ</v>
      </c>
      <c r="T8" s="4" t="str">
        <f>VLOOKUP($A8,[1]ガイ作業中!$A:$U,15,0)</f>
        <v>5-1-8 ฮาโกซากิ เขตฮิงาชิ เมืองฟุกุโอกะ ฟุกุโอกะ</v>
      </c>
    </row>
    <row r="9" spans="1:20" x14ac:dyDescent="0.65">
      <c r="A9" s="4">
        <v>41</v>
      </c>
      <c r="B9" s="4" t="s">
        <v>8</v>
      </c>
      <c r="C9" s="4" t="str">
        <f>VLOOKUP($A9,[1]ガイ作業中!$A:$U,9,0)</f>
        <v>福冈县 福冈市早良区西新3-4-2</v>
      </c>
      <c r="D9" s="4" t="str">
        <f>VLOOKUP($A9,[1]ガイ作業中!$A:$U,16,0)</f>
        <v>0570-015-311</v>
      </c>
      <c r="F9" s="4" t="str">
        <f>VLOOKUP($A9,[1]ガイ作業中!$A:$U,10,0)</f>
        <v>唐吉訶德西新店</v>
      </c>
      <c r="G9" s="4" t="str">
        <f>VLOOKUP($A9,[1]ガイ作業中!$A:$U,11,0)</f>
        <v>福岡縣 福岡市早良區西新3-4-2</v>
      </c>
      <c r="I9" s="4" t="str">
        <f>VLOOKUP($A9,[1]ガイ作業中!$A:$U,2,0)</f>
        <v xml:space="preserve">西新店 </v>
      </c>
      <c r="J9" s="4" t="str">
        <f>VLOOKUP($A9,[1]ガイ作業中!$A:$U,5,0)</f>
        <v>福岡県福岡市早良区西新3-4-2</v>
      </c>
      <c r="L9" s="4" t="str">
        <f>VLOOKUP($A9,[1]ガイ作業中!$A:$U,6,0)</f>
        <v>Don Quijote Nishijin store</v>
      </c>
      <c r="M9" s="4" t="str">
        <f>VLOOKUP($A9,[1]ガイ作業中!$A:$U,7,0)</f>
        <v>3-4-2 Nishijin, Sawara-ku, Fukuoka-shi, Fukuoka</v>
      </c>
      <c r="P9" s="4" t="str">
        <f>VLOOKUP($A9,[1]ガイ作業中!$A:$U,12,0)</f>
        <v>돈키호테 니시진점</v>
      </c>
      <c r="Q9" s="4" t="str">
        <f>VLOOKUP($A9,[1]ガイ作業中!$A:$U,13,0)</f>
        <v>후쿠오카현 후쿠오카시 사와라구 니시진 3-4-2</v>
      </c>
      <c r="S9" s="4" t="str">
        <f>VLOOKUP($A9,[1]ガイ作業中!$A:$U,14,0)</f>
        <v>สาขานิชิจิน</v>
      </c>
      <c r="T9" s="4" t="str">
        <f>VLOOKUP($A9,[1]ガイ作業中!$A:$U,15,0)</f>
        <v>3-4-2 นิชิจิน ซาวาระ-คุ เมืองฟุกุโอกะ ฟุกุโอกะ</v>
      </c>
    </row>
    <row r="10" spans="1:20" x14ac:dyDescent="0.65">
      <c r="A10" s="4">
        <v>53</v>
      </c>
      <c r="B10" s="4" t="s">
        <v>9</v>
      </c>
      <c r="C10" s="4" t="str">
        <f>VLOOKUP($A10,[1]ガイ作業中!$A:$U,9,0)</f>
        <v>东京都 葛饰区青户3-1-1</v>
      </c>
      <c r="D10" s="4" t="str">
        <f>VLOOKUP($A10,[1]ガイ作業中!$A:$U,16,0)</f>
        <v>0570-015-911</v>
      </c>
      <c r="F10" s="4" t="str">
        <f>VLOOKUP($A10,[1]ガイ作業中!$A:$U,10,0)</f>
        <v>唐吉訶德青戶店</v>
      </c>
      <c r="G10" s="4" t="str">
        <f>VLOOKUP($A10,[1]ガイ作業中!$A:$U,11,0)</f>
        <v>東京都 葛飾區青戶3-1-1</v>
      </c>
      <c r="I10" s="4" t="str">
        <f>VLOOKUP($A10,[1]ガイ作業中!$A:$U,2,0)</f>
        <v xml:space="preserve">青戸店 </v>
      </c>
      <c r="J10" s="4" t="str">
        <f>VLOOKUP($A10,[1]ガイ作業中!$A:$U,5,0)</f>
        <v>東京都葛飾区青戸3-1-1</v>
      </c>
      <c r="L10" s="4" t="str">
        <f>VLOOKUP($A10,[1]ガイ作業中!$A:$U,6,0)</f>
        <v>Don Quijote Aoto store</v>
      </c>
      <c r="M10" s="4" t="str">
        <f>VLOOKUP($A10,[1]ガイ作業中!$A:$U,7,0)</f>
        <v>3-1-1 Aoto, Katsushika-ku, Tokyo</v>
      </c>
      <c r="P10" s="4" t="str">
        <f>VLOOKUP($A10,[1]ガイ作業中!$A:$U,12,0)</f>
        <v>돈키호테 아오토점</v>
      </c>
      <c r="Q10" s="4" t="str">
        <f>VLOOKUP($A10,[1]ガイ作業中!$A:$U,13,0)</f>
        <v>도쿄도 카츠시카구 아오토 3-1-1</v>
      </c>
      <c r="S10" s="4" t="str">
        <f>VLOOKUP($A10,[1]ガイ作業中!$A:$U,14,0)</f>
        <v>สาขาอาโอะโด</v>
      </c>
      <c r="T10" s="4" t="str">
        <f>VLOOKUP($A10,[1]ガイ作業中!$A:$U,15,0)</f>
        <v>3-1-1 อาโอโตะ คาสึชิกะ-กุ โตเกียว</v>
      </c>
    </row>
    <row r="11" spans="1:20" x14ac:dyDescent="0.65">
      <c r="A11" s="4">
        <v>60</v>
      </c>
      <c r="B11" s="4" t="s">
        <v>10</v>
      </c>
      <c r="C11" s="4" t="str">
        <f>VLOOKUP($A11,[1]ガイ作業中!$A:$U,9,0)</f>
        <v>东京都 大田区平和岛1-1-1</v>
      </c>
      <c r="D11" s="4" t="str">
        <f>VLOOKUP($A11,[1]ガイ作業中!$A:$U,16,0)</f>
        <v>0570-017-511</v>
      </c>
      <c r="F11" s="4" t="str">
        <f>VLOOKUP($A11,[1]ガイ作業中!$A:$U,10,0)</f>
        <v>唐吉訶德BIG FUN平和島店</v>
      </c>
      <c r="G11" s="4" t="str">
        <f>VLOOKUP($A11,[1]ガイ作業中!$A:$U,11,0)</f>
        <v>東京都 大田區平和島1-1-1</v>
      </c>
      <c r="I11" s="4" t="str">
        <f>VLOOKUP($A11,[1]ガイ作業中!$A:$U,2,0)</f>
        <v>BIGFUN平和島店</v>
      </c>
      <c r="J11" s="4" t="str">
        <f>VLOOKUP($A11,[1]ガイ作業中!$A:$U,5,0)</f>
        <v>東京都大田区平和島1-1-1</v>
      </c>
      <c r="L11" s="4" t="str">
        <f>VLOOKUP($A11,[1]ガイ作業中!$A:$U,6,0)</f>
        <v>Don Quijote BIGFUN Heiwajima store</v>
      </c>
      <c r="M11" s="4" t="str">
        <f>VLOOKUP($A11,[1]ガイ作業中!$A:$U,7,0)</f>
        <v>1-1-1 Heiwajima, Ota-ku, Tokyo</v>
      </c>
      <c r="P11" s="4" t="str">
        <f>VLOOKUP($A11,[1]ガイ作業中!$A:$U,12,0)</f>
        <v>돈키호테 BIG FUN 헤이와지마</v>
      </c>
      <c r="Q11" s="4" t="str">
        <f>VLOOKUP($A11,[1]ガイ作業中!$A:$U,13,0)</f>
        <v>도쿄도 오오타구 헤이와지마 1-1-1</v>
      </c>
      <c r="S11" s="4" t="str">
        <f>VLOOKUP($A11,[1]ガイ作業中!$A:$U,14,0)</f>
        <v>บิ๊กฟันเฮวะจิมะเท็น</v>
      </c>
      <c r="T11" s="4" t="str">
        <f>VLOOKUP($A11,[1]ガイ作業中!$A:$U,15,0)</f>
        <v>1-1-1 เฮวาจิมะ โอตะ-กุ โตเกียว</v>
      </c>
    </row>
    <row r="12" spans="1:20" x14ac:dyDescent="0.65">
      <c r="A12" s="4">
        <v>61</v>
      </c>
      <c r="B12" s="4" t="s">
        <v>11</v>
      </c>
      <c r="C12" s="4" t="str">
        <f>VLOOKUP($A12,[1]ガイ作業中!$A:$U,9,0)</f>
        <v>东京都 中野区中野5-68-5</v>
      </c>
      <c r="D12" s="4" t="str">
        <f>VLOOKUP($A12,[1]ガイ作業中!$A:$U,16,0)</f>
        <v>0570-017-611</v>
      </c>
      <c r="F12" s="4" t="str">
        <f>VLOOKUP($A12,[1]ガイ作業中!$A:$U,10,0)</f>
        <v>唐吉訶德中野站前店</v>
      </c>
      <c r="G12" s="4" t="str">
        <f>VLOOKUP($A12,[1]ガイ作業中!$A:$U,11,0)</f>
        <v>東京都 中野區中野5-68-5</v>
      </c>
      <c r="I12" s="4" t="str">
        <f>VLOOKUP($A12,[1]ガイ作業中!$A:$U,2,0)</f>
        <v>中野駅前店</v>
      </c>
      <c r="J12" s="4" t="str">
        <f>VLOOKUP($A12,[1]ガイ作業中!$A:$U,5,0)</f>
        <v>東京都中野区中野5-68-5</v>
      </c>
      <c r="L12" s="4" t="str">
        <f>VLOOKUP($A12,[1]ガイ作業中!$A:$U,6,0)</f>
        <v>Don Quijote Nakano Ekimae store</v>
      </c>
      <c r="M12" s="4" t="str">
        <f>VLOOKUP($A12,[1]ガイ作業中!$A:$U,7,0)</f>
        <v>5-68-5 Nakano, Nakano-ku, Tokyo</v>
      </c>
      <c r="P12" s="4" t="str">
        <f>VLOOKUP($A12,[1]ガイ作業中!$A:$U,12,0)</f>
        <v>돈키호테 나카노 에키마에점</v>
      </c>
      <c r="Q12" s="4" t="str">
        <f>VLOOKUP($A12,[1]ガイ作業中!$A:$U,13,0)</f>
        <v>도쿄도 나카노구 나카노 5-68-5</v>
      </c>
      <c r="S12" s="4" t="str">
        <f>VLOOKUP($A12,[1]ガイ作業中!$A:$U,14,0)</f>
        <v>นากาโนะเอกิไมเท็น</v>
      </c>
      <c r="T12" s="4" t="str">
        <f>VLOOKUP($A12,[1]ガイ作業中!$A:$U,15,0)</f>
        <v>5-68-5 นากาโนะ เขตนากาโนะ โตเกียว</v>
      </c>
    </row>
    <row r="13" spans="1:20" x14ac:dyDescent="0.65">
      <c r="A13" s="4">
        <v>63</v>
      </c>
      <c r="B13" s="4" t="s">
        <v>12</v>
      </c>
      <c r="C13" s="4" t="str">
        <f>VLOOKUP($A13,[1]ガイ作業中!$A:$U,9,0)</f>
        <v>东京都 丰岛区池袋本町2-7-5</v>
      </c>
      <c r="D13" s="4" t="str">
        <f>VLOOKUP($A13,[1]ガイ作業中!$A:$U,16,0)</f>
        <v>0570-018-211</v>
      </c>
      <c r="F13" s="4" t="str">
        <f>VLOOKUP($A13,[1]ガイ作業中!$A:$U,10,0)</f>
        <v>唐吉訶德北池袋店</v>
      </c>
      <c r="G13" s="4" t="str">
        <f>VLOOKUP($A13,[1]ガイ作業中!$A:$U,11,0)</f>
        <v>東京都 豐島區池袋本町2-7-5</v>
      </c>
      <c r="I13" s="4" t="str">
        <f>VLOOKUP($A13,[1]ガイ作業中!$A:$U,2,0)</f>
        <v xml:space="preserve">北池袋店 </v>
      </c>
      <c r="J13" s="4" t="str">
        <f>VLOOKUP($A13,[1]ガイ作業中!$A:$U,5,0)</f>
        <v xml:space="preserve">東京都豊島区池袋本町2-7-5 </v>
      </c>
      <c r="L13" s="4" t="str">
        <f>VLOOKUP($A13,[1]ガイ作業中!$A:$U,6,0)</f>
        <v>Don Quijote Kita-Ikebukuro store</v>
      </c>
      <c r="M13" s="4" t="str">
        <f>VLOOKUP($A13,[1]ガイ作業中!$A:$U,7,0)</f>
        <v>2-7-5 Ikebukuro-honcho, Toshima-ku, Tokyo</v>
      </c>
      <c r="P13" s="4" t="str">
        <f>VLOOKUP($A13,[1]ガイ作業中!$A:$U,12,0)</f>
        <v>돈키호테 키타 이케부쿠로점</v>
      </c>
      <c r="Q13" s="4" t="str">
        <f>VLOOKUP($A13,[1]ガイ作業中!$A:$U,13,0)</f>
        <v>도쿄도 토시마구 이케부쿠로 혼쵸 2-7-5</v>
      </c>
      <c r="S13" s="4" t="str">
        <f>VLOOKUP($A13,[1]ガイ作業中!$A:$U,14,0)</f>
        <v>คิตะอิเคะบุกุโระเท็น</v>
      </c>
      <c r="T13" s="4" t="str">
        <f>VLOOKUP($A13,[1]ガイ作業中!$A:$U,15,0)</f>
        <v>2-7-5 อิเคบุคุโระฮอนโช โทชิมะ-คุ โตเกียว</v>
      </c>
    </row>
    <row r="14" spans="1:20" x14ac:dyDescent="0.65">
      <c r="A14" s="4">
        <v>64</v>
      </c>
      <c r="B14" s="4" t="s">
        <v>13</v>
      </c>
      <c r="C14" s="4" t="str">
        <f>VLOOKUP($A14,[1]ガイ作業中!$A:$U,9,0)</f>
        <v>兵库县 神户市中央区下山手大道2-12-3</v>
      </c>
      <c r="D14" s="4" t="str">
        <f>VLOOKUP($A14,[1]ガイ作業中!$A:$U,16,0)</f>
        <v>0570-018-311</v>
      </c>
      <c r="F14" s="4" t="str">
        <f>VLOOKUP($A14,[1]ガイ作業中!$A:$U,10,0)</f>
        <v>唐吉訶德三宮店</v>
      </c>
      <c r="G14" s="4" t="str">
        <f>VLOOKUP($A14,[1]ガイ作業中!$A:$U,11,0)</f>
        <v>兵庫縣 神戶市中央區下山手大道2-12-3</v>
      </c>
      <c r="I14" s="4" t="str">
        <f>VLOOKUP($A14,[1]ガイ作業中!$A:$U,2,0)</f>
        <v>三宮店</v>
      </c>
      <c r="J14" s="4" t="str">
        <f>VLOOKUP($A14,[1]ガイ作業中!$A:$U,5,0)</f>
        <v>兵庫県神戸市中央区下山手通2-12-3</v>
      </c>
      <c r="L14" s="4" t="str">
        <f>VLOOKUP($A14,[1]ガイ作業中!$A:$U,6,0)</f>
        <v>Don Quijote Sannomiya store</v>
      </c>
      <c r="M14" s="4" t="str">
        <f>VLOOKUP($A14,[1]ガイ作業中!$A:$U,7,0)</f>
        <v>2-12-3 Shimoyamatedori, Chuo-ku, Kobe-shi, Hyogo</v>
      </c>
      <c r="P14" s="4" t="str">
        <f>VLOOKUP($A14,[1]ガイ作業中!$A:$U,12,0)</f>
        <v>돈키호테 산노미야점</v>
      </c>
      <c r="Q14" s="4" t="str">
        <f>VLOOKUP($A14,[1]ガイ作業中!$A:$U,13,0)</f>
        <v>효고현 고베시 시모야마테도오리 2-12-3</v>
      </c>
      <c r="S14" s="4" t="str">
        <f>VLOOKUP($A14,[1]ガイ作業中!$A:$U,14,0)</f>
        <v>ซังโนะมิยะเท็น</v>
      </c>
      <c r="T14" s="4" t="str">
        <f>VLOOKUP($A14,[1]ガイ作業中!$A:$U,15,0)</f>
        <v>2-12-3 ชิโมยามาเทะโดริ ชูโอ-กุ เมืองโกเบ จังหวัดเฮียวโกะ</v>
      </c>
    </row>
    <row r="15" spans="1:20" x14ac:dyDescent="0.65">
      <c r="A15" s="4">
        <v>86</v>
      </c>
      <c r="B15" s="4" t="s">
        <v>14</v>
      </c>
      <c r="C15" s="4" t="str">
        <f>VLOOKUP($A15,[1]ガイ作業中!$A:$U,9,0)</f>
        <v>大阪府 大阪市天王寺区上之宫町1-24</v>
      </c>
      <c r="D15" s="4" t="str">
        <f>VLOOKUP($A15,[1]ガイ作業中!$A:$U,16,0)</f>
        <v>0570-021-911</v>
      </c>
      <c r="F15" s="4" t="str">
        <f>VLOOKUP($A15,[1]ガイ作業中!$A:$U,10,0)</f>
        <v>唐吉訶德上本町店</v>
      </c>
      <c r="G15" s="4" t="str">
        <f>VLOOKUP($A15,[1]ガイ作業中!$A:$U,11,0)</f>
        <v>大阪府 大阪市天王寺區上之宮町1-24</v>
      </c>
      <c r="I15" s="4" t="str">
        <f>VLOOKUP($A15,[1]ガイ作業中!$A:$U,2,0)</f>
        <v xml:space="preserve">上本町店 </v>
      </c>
      <c r="J15" s="4" t="str">
        <f>VLOOKUP($A15,[1]ガイ作業中!$A:$U,5,0)</f>
        <v>大阪府大阪市天王寺区上之宮町1-24</v>
      </c>
      <c r="L15" s="4" t="str">
        <f>VLOOKUP($A15,[1]ガイ作業中!$A:$U,6,0)</f>
        <v>Don Quijote Uehommachi store</v>
      </c>
      <c r="M15" s="4" t="str">
        <f>VLOOKUP($A15,[1]ガイ作業中!$A:$U,7,0)</f>
        <v>1-24 Uenomiyacho, Tennoji-ku, Osaka-shi, Osaka</v>
      </c>
      <c r="P15" s="4" t="str">
        <f>VLOOKUP($A15,[1]ガイ作業中!$A:$U,12,0)</f>
        <v>돈키호테 우에혼마치점</v>
      </c>
      <c r="Q15" s="4" t="str">
        <f>VLOOKUP($A15,[1]ガイ作業中!$A:$U,13,0)</f>
        <v>오사카부 오사카시 텐노지구 우에노미야쵸 1-24</v>
      </c>
      <c r="S15" s="4" t="str">
        <f>VLOOKUP($A15,[1]ガイ作業中!$A:$U,14,0)</f>
        <v>อุเอะฮอนมัจจิเท็น</v>
      </c>
      <c r="T15" s="4" t="str">
        <f>VLOOKUP($A15,[1]ガイ作業中!$A:$U,15,0)</f>
        <v>1-24 อุเอโนะมิยะโช เท็นโนจิ-คุ โอซาก้า-ชิ โอซาก้า</v>
      </c>
    </row>
    <row r="16" spans="1:20" x14ac:dyDescent="0.65">
      <c r="A16" s="4">
        <v>92</v>
      </c>
      <c r="B16" s="4" t="s">
        <v>15</v>
      </c>
      <c r="C16" s="4" t="str">
        <f>VLOOKUP($A16,[1]ガイ作業中!$A:$U,9,0)</f>
        <v>东京都 中央区银座 8-10 银座Nine3号馆</v>
      </c>
      <c r="D16" s="4" t="str">
        <f>VLOOKUP($A16,[1]ガイ作業中!$A:$U,16,0)</f>
        <v>0570-023-811</v>
      </c>
      <c r="F16" s="4" t="str">
        <f>VLOOKUP($A16,[1]ガイ作業中!$A:$U,10,0)</f>
        <v>唐吉訶德銀座本館</v>
      </c>
      <c r="G16" s="4" t="str">
        <f>VLOOKUP($A16,[1]ガイ作業中!$A:$U,11,0)</f>
        <v>東京都 中央區銀座8-10 銀座Nine3號館</v>
      </c>
      <c r="I16" s="4" t="str">
        <f>VLOOKUP($A16,[1]ガイ作業中!$A:$U,2,0)</f>
        <v>銀座本館</v>
      </c>
      <c r="J16" s="4" t="str">
        <f>VLOOKUP($A16,[1]ガイ作業中!$A:$U,5,0)</f>
        <v>東京都中央区銀座8-10 銀座ナイン3号館</v>
      </c>
      <c r="L16" s="4" t="str">
        <f>VLOOKUP($A16,[1]ガイ作業中!$A:$U,6,0)</f>
        <v>Don Quijote Ginza main building</v>
      </c>
      <c r="M16" s="4" t="str">
        <f>VLOOKUP($A16,[1]ガイ作業中!$A:$U,7,0)</f>
        <v>Ginza Nine #3 8-10 Ginza, Chuo-ku, Tokyo</v>
      </c>
      <c r="P16" s="4" t="str">
        <f>VLOOKUP($A16,[1]ガイ作業中!$A:$U,12,0)</f>
        <v>돈키호테 긴자본관</v>
      </c>
      <c r="Q16" s="4" t="str">
        <f>VLOOKUP($A16,[1]ガイ作業中!$A:$U,13,0)</f>
        <v>도쿄도 츄오구 긴자 8-10 긴자나인3호관</v>
      </c>
      <c r="S16" s="4" t="str">
        <f>VLOOKUP($A16,[1]ガイ作業中!$A:$U,14,0)</f>
        <v>กินซ่าฮอนกัง</v>
      </c>
      <c r="T16" s="4" t="str">
        <f>VLOOKUP($A16,[1]ガイ作業中!$A:$U,15,0)</f>
        <v>กินซ่า ไนน์ #3 8-10 กินซ่า ชูโอ-กุ โตเกียว</v>
      </c>
    </row>
    <row r="17" spans="1:20" x14ac:dyDescent="0.65">
      <c r="A17" s="4">
        <v>98</v>
      </c>
      <c r="B17" s="4" t="s">
        <v>16</v>
      </c>
      <c r="C17" s="4" t="str">
        <f>VLOOKUP($A17,[1]ガイ作業中!$A:$U,9,0)</f>
        <v>东京都 千代田区外神田4-3-3</v>
      </c>
      <c r="D17" s="4" t="str">
        <f>VLOOKUP($A17,[1]ガイ作業中!$A:$U,16,0)</f>
        <v>0570-024-511</v>
      </c>
      <c r="F17" s="4" t="str">
        <f>VLOOKUP($A17,[1]ガイ作業中!$A:$U,10,0)</f>
        <v>唐吉訶德秋葉原店</v>
      </c>
      <c r="G17" s="4" t="str">
        <f>VLOOKUP($A17,[1]ガイ作業中!$A:$U,11,0)</f>
        <v>東京都 千代田區外神田4-3-3</v>
      </c>
      <c r="I17" s="4" t="str">
        <f>VLOOKUP($A17,[1]ガイ作業中!$A:$U,2,0)</f>
        <v>秋葉原店</v>
      </c>
      <c r="J17" s="4" t="str">
        <f>VLOOKUP($A17,[1]ガイ作業中!$A:$U,5,0)</f>
        <v>東京都千代田区外神田4丁目3-3</v>
      </c>
      <c r="L17" s="4" t="str">
        <f>VLOOKUP($A17,[1]ガイ作業中!$A:$U,6,0)</f>
        <v>Don Quijote Akihabara store</v>
      </c>
      <c r="M17" s="4" t="str">
        <f>VLOOKUP($A17,[1]ガイ作業中!$A:$U,7,0)</f>
        <v>4-3-3 Sotokanda, Chiyoda-ku, Tokyo</v>
      </c>
      <c r="P17" s="4" t="str">
        <f>VLOOKUP($A17,[1]ガイ作業中!$A:$U,12,0)</f>
        <v>돈키호테 아키하바라점</v>
      </c>
      <c r="Q17" s="4" t="str">
        <f>VLOOKUP($A17,[1]ガイ作業中!$A:$U,13,0)</f>
        <v>도쿄도 치요다구 소토칸다 4-3-3</v>
      </c>
      <c r="S17" s="4" t="str">
        <f>VLOOKUP($A17,[1]ガイ作業中!$A:$U,14,0)</f>
        <v>สาขาอากิฮาบาระ</v>
      </c>
      <c r="T17" s="4" t="str">
        <f>VLOOKUP($A17,[1]ガイ作業中!$A:$U,15,0)</f>
        <v>4-3-3 โซโตกันดะ เขตชิโยดะ โตเกียว</v>
      </c>
    </row>
    <row r="18" spans="1:20" x14ac:dyDescent="0.65">
      <c r="A18" s="4">
        <v>107</v>
      </c>
      <c r="B18" s="4" t="s">
        <v>17</v>
      </c>
      <c r="C18" s="4" t="str">
        <f>VLOOKUP($A18,[1]ガイ作業中!$A:$U,9,0)</f>
        <v>东京都 文京区汤岛3-38-10</v>
      </c>
      <c r="D18" s="4" t="str">
        <f>VLOOKUP($A18,[1]ガイ作業中!$A:$U,16,0)</f>
        <v>0570-025-811</v>
      </c>
      <c r="F18" s="4" t="str">
        <f>VLOOKUP($A18,[1]ガイ作業中!$A:$U,10,0)</f>
        <v>唐吉訶德上野店</v>
      </c>
      <c r="G18" s="4" t="str">
        <f>VLOOKUP($A18,[1]ガイ作業中!$A:$U,11,0)</f>
        <v>東京都 文京區湯島3-38-10</v>
      </c>
      <c r="I18" s="4" t="str">
        <f>VLOOKUP($A18,[1]ガイ作業中!$A:$U,2,0)</f>
        <v>上野店</v>
      </c>
      <c r="J18" s="4" t="str">
        <f>VLOOKUP($A18,[1]ガイ作業中!$A:$U,5,0)</f>
        <v>東京都文京区湯島3-38-10</v>
      </c>
      <c r="L18" s="4" t="str">
        <f>VLOOKUP($A18,[1]ガイ作業中!$A:$U,6,0)</f>
        <v>Don Quijote Ueno store</v>
      </c>
      <c r="M18" s="4" t="str">
        <f>VLOOKUP($A18,[1]ガイ作業中!$A:$U,7,0)</f>
        <v>3-38-10 Yushima, Bunkyō-ku, Tokyo</v>
      </c>
      <c r="P18" s="4" t="str">
        <f>VLOOKUP($A18,[1]ガイ作業中!$A:$U,12,0)</f>
        <v>돈키호테 우에노점</v>
      </c>
      <c r="Q18" s="4" t="str">
        <f>VLOOKUP($A18,[1]ガイ作業中!$A:$U,13,0)</f>
        <v>도쿄도 분쿄구 유시마 3-38-10</v>
      </c>
      <c r="S18" s="4" t="str">
        <f>VLOOKUP($A18,[1]ガイ作業中!$A:$U,14,0)</f>
        <v>อุเอโนะเท็น</v>
      </c>
      <c r="T18" s="4" t="str">
        <f>VLOOKUP($A18,[1]ガイ作業中!$A:$U,15,0)</f>
        <v>3-38-10 ยูชิมะ เขตบุงเกียว โตเกียว</v>
      </c>
    </row>
    <row r="19" spans="1:20" x14ac:dyDescent="0.65">
      <c r="A19" s="4">
        <v>109</v>
      </c>
      <c r="B19" s="4" t="s">
        <v>18</v>
      </c>
      <c r="C19" s="4" t="str">
        <f>VLOOKUP($A19,[1]ガイ作業中!$A:$U,9,0)</f>
        <v>静冈县 静冈市葵区绀屋町12-1</v>
      </c>
      <c r="D19" s="4" t="str">
        <f>VLOOKUP($A19,[1]ガイ作業中!$A:$U,16,0)</f>
        <v>0570-026-411</v>
      </c>
      <c r="F19" s="4" t="str">
        <f>VLOOKUP($A19,[1]ガイ作業中!$A:$U,10,0)</f>
        <v>唐吉訶德靜岡兩替町店</v>
      </c>
      <c r="G19" s="4" t="str">
        <f>VLOOKUP($A19,[1]ガイ作業中!$A:$U,11,0)</f>
        <v>静岡縣 静岡市葵區紺屋町12-1</v>
      </c>
      <c r="I19" s="4" t="str">
        <f>VLOOKUP($A19,[1]ガイ作業中!$A:$U,2,0)</f>
        <v xml:space="preserve">静岡両替町店 </v>
      </c>
      <c r="J19" s="4" t="str">
        <f>VLOOKUP($A19,[1]ガイ作業中!$A:$U,5,0)</f>
        <v>静岡県静岡市葵区紺屋町12-1</v>
      </c>
      <c r="L19" s="4" t="str">
        <f>VLOOKUP($A19,[1]ガイ作業中!$A:$U,6,0)</f>
        <v>Don Quijote Shizuoka Ryogaecho store</v>
      </c>
      <c r="M19" s="4" t="str">
        <f>VLOOKUP($A19,[1]ガイ作業中!$A:$U,7,0)</f>
        <v>12-1 Koyamachi, Aoi-ku, Shizuoka-shi, Shizuoka</v>
      </c>
      <c r="P19" s="4" t="str">
        <f>VLOOKUP($A19,[1]ガイ作業中!$A:$U,12,0)</f>
        <v>돈키호테 시즈오카 료가에쵸점</v>
      </c>
      <c r="Q19" s="4" t="str">
        <f>VLOOKUP($A19,[1]ガイ作業中!$A:$U,13,0)</f>
        <v>시즈오카현 시즈오카시 코우야마치 12-1</v>
      </c>
      <c r="S19" s="4" t="str">
        <f>VLOOKUP($A19,[1]ガイ作業中!$A:$U,14,0)</f>
        <v>ชิสึโอกะเรียวงาเอะโจวเท็น</v>
      </c>
      <c r="T19" s="4" t="str">
        <f>VLOOKUP($A19,[1]ガイ作業中!$A:$U,15,0)</f>
        <v>12-1 โคยามาจิ อาโออิ-คุ ชิซูโอกะ ชิซูโอกะ</v>
      </c>
    </row>
    <row r="20" spans="1:20" x14ac:dyDescent="0.65">
      <c r="A20" s="4">
        <v>110</v>
      </c>
      <c r="B20" s="4" t="s">
        <v>19</v>
      </c>
      <c r="C20" s="4" t="str">
        <f>VLOOKUP($A20,[1]ガイ作業中!$A:$U,9,0)</f>
        <v>大阪府 大阪市中央区宗右卫门町7-13</v>
      </c>
      <c r="D20" s="4" t="str">
        <f>VLOOKUP($A20,[1]ガイ作業中!$A:$U,16,0)</f>
        <v>0570-026-511</v>
      </c>
      <c r="F20" s="4" t="str">
        <f>VLOOKUP($A20,[1]ガイ作業中!$A:$U,10,0)</f>
        <v>唐吉訶德道頓堀店</v>
      </c>
      <c r="G20" s="4" t="str">
        <f>VLOOKUP($A20,[1]ガイ作業中!$A:$U,11,0)</f>
        <v>大阪府 大阪市中央區宗右衛門町7-13</v>
      </c>
      <c r="I20" s="4" t="str">
        <f>VLOOKUP($A20,[1]ガイ作業中!$A:$U,2,0)</f>
        <v>道頓堀店</v>
      </c>
      <c r="J20" s="4" t="str">
        <f>VLOOKUP($A20,[1]ガイ作業中!$A:$U,5,0)</f>
        <v>大阪府大阪市中央区宗右衛門町7-13</v>
      </c>
      <c r="L20" s="4" t="str">
        <f>VLOOKUP($A20,[1]ガイ作業中!$A:$U,6,0)</f>
        <v>Don Quijote Dotonbori store</v>
      </c>
      <c r="M20" s="4" t="str">
        <f>VLOOKUP($A20,[1]ガイ作業中!$A:$U,7,0)</f>
        <v>7-13 Soemoncho, Chuo-ku, Osaka-shi, Osaka</v>
      </c>
      <c r="P20" s="4" t="str">
        <f>VLOOKUP($A20,[1]ガイ作業中!$A:$U,12,0)</f>
        <v>돈키호테 도톤보리점</v>
      </c>
      <c r="Q20" s="4" t="str">
        <f>VLOOKUP($A20,[1]ガイ作業中!$A:$U,13,0)</f>
        <v>오사카부 오사카시 소에몬쵸 7 -13</v>
      </c>
      <c r="S20" s="4" t="str">
        <f>VLOOKUP($A20,[1]ガイ作業中!$A:$U,14,0)</f>
        <v>โดทงโบริเท็น</v>
      </c>
      <c r="T20" s="4" t="str">
        <f>VLOOKUP($A20,[1]ガイ作業中!$A:$U,15,0)</f>
        <v>7-13 โซเอมอนโช ชูโอกุ เมืองโอซาก้า โอซาก้า</v>
      </c>
    </row>
    <row r="21" spans="1:20" x14ac:dyDescent="0.65">
      <c r="A21" s="4">
        <v>115</v>
      </c>
      <c r="B21" s="4" t="s">
        <v>20</v>
      </c>
      <c r="C21" s="4" t="str">
        <f>VLOOKUP($A21,[1]ガイ作業中!$A:$U,9,0)</f>
        <v>大阪府 大阪市都岛区中野町1-1</v>
      </c>
      <c r="D21" s="4" t="str">
        <f>VLOOKUP($A21,[1]ガイ作業中!$A:$U,16,0)</f>
        <v>0570-026-631</v>
      </c>
      <c r="F21" s="4" t="str">
        <f>VLOOKUP($A21,[1]ガイ作業中!$A:$U,10,0)</f>
        <v>唐吉訶德櫻之宮店</v>
      </c>
      <c r="G21" s="4" t="str">
        <f>VLOOKUP($A21,[1]ガイ作業中!$A:$U,11,0)</f>
        <v>大阪府 大阪市都島區中野町1-1</v>
      </c>
      <c r="I21" s="4" t="str">
        <f>VLOOKUP($A21,[1]ガイ作業中!$A:$U,2,0)</f>
        <v>桜ノ宮店</v>
      </c>
      <c r="J21" s="4" t="str">
        <f>VLOOKUP($A21,[1]ガイ作業中!$A:$U,5,0)</f>
        <v>大阪府大阪市都島区中野町1-1</v>
      </c>
      <c r="L21" s="4" t="str">
        <f>VLOOKUP($A21,[1]ガイ作業中!$A:$U,6,0)</f>
        <v>Don Quijote Sakuranomiya store</v>
      </c>
      <c r="M21" s="4" t="str">
        <f>VLOOKUP($A21,[1]ガイ作業中!$A:$U,7,0)</f>
        <v>1-1 Nakanocho Miyakojima-ku, Osaka-shi, Osaka</v>
      </c>
      <c r="P21" s="4" t="str">
        <f>VLOOKUP($A21,[1]ガイ作業中!$A:$U,12,0)</f>
        <v>돈키호테 사쿠라노미야점</v>
      </c>
      <c r="Q21" s="4" t="str">
        <f>VLOOKUP($A21,[1]ガイ作業中!$A:$U,13,0)</f>
        <v>오사카부 오사카시 나카노쵸 1-1</v>
      </c>
      <c r="S21" s="4" t="str">
        <f>VLOOKUP($A21,[1]ガイ作業中!$A:$U,14,0)</f>
        <v>ซากุระโนะมิยะเท็น</v>
      </c>
      <c r="T21" s="4" t="str">
        <f>VLOOKUP($A21,[1]ガイ作業中!$A:$U,15,0)</f>
        <v>1-1 นากาโนโช มิยาโกจิมะ-คุ, โอซาก้า-ชิ, โอซาก้า</v>
      </c>
    </row>
    <row r="22" spans="1:20" x14ac:dyDescent="0.65">
      <c r="A22" s="4">
        <v>119</v>
      </c>
      <c r="B22" s="4" t="s">
        <v>21</v>
      </c>
      <c r="C22" s="4" t="str">
        <f>VLOOKUP($A22,[1]ガイ作業中!$A:$U,9,0)</f>
        <v>和歌山县 和歌山市元寺町1-25</v>
      </c>
      <c r="D22" s="4" t="str">
        <f>VLOOKUP($A22,[1]ガイ作業中!$A:$U,16,0)</f>
        <v>0570-027-811</v>
      </c>
      <c r="F22" s="4" t="str">
        <f>VLOOKUP($A22,[1]ガイ作業中!$A:$U,10,0)</f>
        <v>唐吉訶德burakuri丁店</v>
      </c>
      <c r="G22" s="4" t="str">
        <f>VLOOKUP($A22,[1]ガイ作業中!$A:$U,11,0)</f>
        <v>和歌山縣 和歌山市元寺町1-25</v>
      </c>
      <c r="I22" s="4" t="str">
        <f>VLOOKUP($A22,[1]ガイ作業中!$A:$U,2,0)</f>
        <v>ぶらくり丁店</v>
      </c>
      <c r="J22" s="4" t="str">
        <f>VLOOKUP($A22,[1]ガイ作業中!$A:$U,5,0)</f>
        <v>和歌山県和歌山市元寺町1-25</v>
      </c>
      <c r="L22" s="4" t="str">
        <f>VLOOKUP($A22,[1]ガイ作業中!$A:$U,6,0)</f>
        <v>Don Quijote Burakuricho store</v>
      </c>
      <c r="M22" s="4" t="str">
        <f>VLOOKUP($A22,[1]ガイ作業中!$A:$U,7,0)</f>
        <v>1-25 Motoderamachi, Wakayama-shi, Wakayama</v>
      </c>
      <c r="P22" s="4" t="str">
        <f>VLOOKUP($A22,[1]ガイ作業中!$A:$U,12,0)</f>
        <v>돈키호테 부라쿠리쵸점</v>
      </c>
      <c r="Q22" s="4" t="str">
        <f>VLOOKUP($A22,[1]ガイ作業中!$A:$U,13,0)</f>
        <v>와카야마현 와카야마시 모토데라마치 1-25</v>
      </c>
      <c r="S22" s="4" t="str">
        <f>VLOOKUP($A22,[1]ガイ作業中!$A:$U,14,0)</f>
        <v>บุระคุริโจวเท็น</v>
      </c>
      <c r="T22" s="4" t="str">
        <f>VLOOKUP($A22,[1]ガイ作業中!$A:$U,15,0)</f>
        <v>1-25 โมโตเดระมาจิ เมืองวากายามะ จังหวัดวากายามะ</v>
      </c>
    </row>
    <row r="23" spans="1:20" x14ac:dyDescent="0.65">
      <c r="A23" s="4">
        <v>122</v>
      </c>
      <c r="B23" s="4" t="s">
        <v>22</v>
      </c>
      <c r="C23" s="4" t="str">
        <f>VLOOKUP($A23,[1]ガイ作業中!$A:$U,9,0)</f>
        <v>神奈川县 横滨市西区南幸2-15-5</v>
      </c>
      <c r="D23" s="4" t="str">
        <f>VLOOKUP($A23,[1]ガイ作業中!$A:$U,16,0)</f>
        <v>0570-028-211</v>
      </c>
      <c r="F23" s="4" t="str">
        <f>VLOOKUP($A23,[1]ガイ作業中!$A:$U,10,0)</f>
        <v>唐吉訶德橫濱西口店</v>
      </c>
      <c r="G23" s="4" t="str">
        <f>VLOOKUP($A23,[1]ガイ作業中!$A:$U,11,0)</f>
        <v>神奈川縣 橫濱市西區南幸2-15-5</v>
      </c>
      <c r="I23" s="4" t="str">
        <f>VLOOKUP($A23,[1]ガイ作業中!$A:$U,2,0)</f>
        <v>横浜西口店</v>
      </c>
      <c r="J23" s="4" t="str">
        <f>VLOOKUP($A23,[1]ガイ作業中!$A:$U,5,0)</f>
        <v>神奈川県横浜市西区南幸2-15-5</v>
      </c>
      <c r="L23" s="4" t="str">
        <f>VLOOKUP($A23,[1]ガイ作業中!$A:$U,6,0)</f>
        <v>Don Quijote Yokohama Nishiguchi store</v>
      </c>
      <c r="M23" s="4" t="str">
        <f>VLOOKUP($A23,[1]ガイ作業中!$A:$U,7,0)</f>
        <v>2-15-5 Minami-saiwai Nishi-ku, Yokohama-shi, Kanagawa</v>
      </c>
      <c r="P23" s="4" t="str">
        <f>VLOOKUP($A23,[1]ガイ作業中!$A:$U,12,0)</f>
        <v>돈키호테 요코하마 니시구치점</v>
      </c>
      <c r="Q23" s="4" t="str">
        <f>VLOOKUP($A23,[1]ガイ作業中!$A:$U,13,0)</f>
        <v>카나가와현 요코하마시 미나미사이와이 2-15-5</v>
      </c>
      <c r="S23" s="4" t="str">
        <f>VLOOKUP($A23,[1]ガイ作業中!$A:$U,14,0)</f>
        <v>โยโกฮาม่านิชิงุจิเท็น</v>
      </c>
      <c r="T23" s="4" t="str">
        <f>VLOOKUP($A23,[1]ガイ作業中!$A:$U,15,0)</f>
        <v>2-15-5 มินามิไซวาอิ นิชิคุ เมืองโยโกฮาม่า จังหวัดคานากาว่า</v>
      </c>
    </row>
    <row r="24" spans="1:20" x14ac:dyDescent="0.65">
      <c r="A24" s="4">
        <v>141</v>
      </c>
      <c r="B24" s="4" t="s">
        <v>23</v>
      </c>
      <c r="C24" s="4" t="str">
        <f>VLOOKUP($A24,[1]ガイ作業中!$A:$U,9,0)</f>
        <v>山梨县 富士吉田市松山字熊穴1590</v>
      </c>
      <c r="D24" s="4" t="str">
        <f>VLOOKUP($A24,[1]ガイ作業中!$A:$U,16,0)</f>
        <v>0570-030-061</v>
      </c>
      <c r="F24" s="4" t="str">
        <f>VLOOKUP($A24,[1]ガイ作業中!$A:$U,10,0)</f>
        <v>唐吉訶德河口湖Inter店</v>
      </c>
      <c r="G24" s="4" t="str">
        <f>VLOOKUP($A24,[1]ガイ作業中!$A:$U,11,0)</f>
        <v>山梨縣 富士吉田市松山字熊穴1590</v>
      </c>
      <c r="I24" s="4" t="str">
        <f>VLOOKUP($A24,[1]ガイ作業中!$A:$U,2,0)</f>
        <v xml:space="preserve">河口湖インター店 </v>
      </c>
      <c r="J24" s="4" t="str">
        <f>VLOOKUP($A24,[1]ガイ作業中!$A:$U,5,0)</f>
        <v>山梨県富士吉田市松山1590番</v>
      </c>
      <c r="L24" s="4" t="str">
        <f>VLOOKUP($A24,[1]ガイ作業中!$A:$U,6,0)</f>
        <v>Don Quijote Kawaguchiko Inter Store</v>
      </c>
      <c r="M24" s="4" t="str">
        <f>VLOOKUP($A24,[1]ガイ作業中!$A:$U,7,0)</f>
        <v>1590 Matsuyama-azakumanoana, Fujiyoshida-shi, Yamanashi</v>
      </c>
      <c r="P24" s="4" t="str">
        <f>VLOOKUP($A24,[1]ガイ作業中!$A:$U,12,0)</f>
        <v>돈키호테 카와구치코 인터점</v>
      </c>
      <c r="Q24" s="4" t="str">
        <f>VLOOKUP($A24,[1]ガイ作業中!$A:$U,13,0)</f>
        <v>야마나시현 후지요시다시 마츠야마 1590</v>
      </c>
      <c r="S24" s="4" t="str">
        <f>VLOOKUP($A24,[1]ガイ作業中!$A:$U,14,0)</f>
        <v>คาวางุจิโคมะอินตาเท็น</v>
      </c>
      <c r="T24" s="4" t="str">
        <f>VLOOKUP($A24,[1]ガイ作業中!$A:$U,15,0)</f>
        <v>1590 มัตสึยามะ-อาซากุมะโนะอานะ เมืองฟูจิโยชิดะ จังหวัดยามานาชิ</v>
      </c>
    </row>
    <row r="25" spans="1:20" x14ac:dyDescent="0.65">
      <c r="A25" s="4">
        <v>153</v>
      </c>
      <c r="B25" s="4" t="s">
        <v>24</v>
      </c>
      <c r="C25" s="4" t="str">
        <f>VLOOKUP($A25,[1]ガイ作業中!$A:$U,9,0)</f>
        <v>福冈县 北九州市小倉北区中津口2-2-16</v>
      </c>
      <c r="D25" s="4" t="str">
        <f>VLOOKUP($A25,[1]ガイ作業中!$A:$U,16,0)</f>
        <v>0570-031-911</v>
      </c>
      <c r="F25" s="4" t="str">
        <f>VLOOKUP($A25,[1]ガイ作業中!$A:$U,10,0)</f>
        <v>唐吉訶德小倉店</v>
      </c>
      <c r="G25" s="4" t="str">
        <f>VLOOKUP($A25,[1]ガイ作業中!$A:$U,11,0)</f>
        <v>福岡縣 北九州市小倉北區中津口2-2-16</v>
      </c>
      <c r="I25" s="4" t="str">
        <f>VLOOKUP($A25,[1]ガイ作業中!$A:$U,2,0)</f>
        <v>小倉店</v>
      </c>
      <c r="J25" s="4" t="str">
        <f>VLOOKUP($A25,[1]ガイ作業中!$A:$U,5,0)</f>
        <v>福岡県北九州市小倉北区中津口2-2-16</v>
      </c>
      <c r="L25" s="4" t="str">
        <f>VLOOKUP($A25,[1]ガイ作業中!$A:$U,6,0)</f>
        <v>Don Quijote Kokura Store</v>
      </c>
      <c r="M25" s="4" t="str">
        <f>VLOOKUP($A25,[1]ガイ作業中!$A:$U,7,0)</f>
        <v>2-2-16 Nakatusguchi Kokurakita-ku, Kitakyushu-shi, Fukuoka</v>
      </c>
      <c r="P25" s="4" t="str">
        <f>VLOOKUP($A25,[1]ガイ作業中!$A:$U,12,0)</f>
        <v>돈키호테 고쿠라점</v>
      </c>
      <c r="Q25" s="4" t="str">
        <f>VLOOKUP($A25,[1]ガイ作業中!$A:$U,13,0)</f>
        <v>후쿠오카현 키타큐슈시 야하타니시구 나카츠구치 2-2-16</v>
      </c>
      <c r="S25" s="4" t="str">
        <f>VLOOKUP($A25,[1]ガイ作業中!$A:$U,14,0)</f>
        <v>โคคุระเท็น</v>
      </c>
      <c r="T25" s="4" t="str">
        <f>VLOOKUP($A25,[1]ガイ作業中!$A:$U,15,0)</f>
        <v>2-2-16 นากาตุกุจิ โคคุราคิตะ-คุ เมืองคิตะคิวชู จังหวัดฟุกุโอกะ</v>
      </c>
    </row>
    <row r="26" spans="1:20" x14ac:dyDescent="0.65">
      <c r="A26" s="4">
        <v>164</v>
      </c>
      <c r="B26" s="4" t="s">
        <v>25</v>
      </c>
      <c r="C26" s="4" t="str">
        <f>VLOOKUP($A26,[1]ガイ作業中!$A:$U,9,0)</f>
        <v>大阪府 泉佐野市下瓦屋2-2-77</v>
      </c>
      <c r="D26" s="4" t="str">
        <f>VLOOKUP($A26,[1]ガイ作業中!$A:$U,16,0)</f>
        <v>0570-034-611</v>
      </c>
      <c r="F26" s="4" t="str">
        <f>VLOOKUP($A26,[1]ガイ作業中!$A:$U,10,0)</f>
        <v>唐吉訶德Shoppers Mall泉佐野店</v>
      </c>
      <c r="G26" s="4" t="str">
        <f>VLOOKUP($A26,[1]ガイ作業中!$A:$U,11,0)</f>
        <v>大阪府 泉佐野市下瓦屋2-2-77</v>
      </c>
      <c r="I26" s="4" t="str">
        <f>VLOOKUP($A26,[1]ガイ作業中!$A:$U,2,0)</f>
        <v>泉佐野店</v>
      </c>
      <c r="J26" s="4" t="str">
        <f>VLOOKUP($A26,[1]ガイ作業中!$A:$U,5,0)</f>
        <v>大阪府泉佐野市下瓦屋2-2-77</v>
      </c>
      <c r="L26" s="4" t="str">
        <f>VLOOKUP($A26,[1]ガイ作業中!$A:$U,6,0)</f>
        <v>Don Quijote Izumisano Store</v>
      </c>
      <c r="M26" s="4" t="str">
        <f>VLOOKUP($A26,[1]ガイ作業中!$A:$U,7,0)</f>
        <v>2-2-77 Shimokawaraya, Izumisano-shi, Osaka</v>
      </c>
      <c r="P26" s="4" t="str">
        <f>VLOOKUP($A26,[1]ガイ作業中!$A:$U,12,0)</f>
        <v>돈키호테 이즈미사노점</v>
      </c>
      <c r="Q26" s="4" t="str">
        <f>VLOOKUP($A26,[1]ガイ作業中!$A:$U,13,0)</f>
        <v>오사카부 이즈미사노시 시모카와라야 2-2-77</v>
      </c>
      <c r="S26" s="4" t="str">
        <f>VLOOKUP($A26,[1]ガイ作業中!$A:$U,14,0)</f>
        <v>อิซึมิซาโนเท็น</v>
      </c>
      <c r="T26" s="4" t="str">
        <f>VLOOKUP($A26,[1]ガイ作業中!$A:$U,15,0)</f>
        <v>2-2-77 ชิโมะคาวาระยะ เมืองอิซุมิซาโนะ โอซาก้า</v>
      </c>
    </row>
    <row r="27" spans="1:20" x14ac:dyDescent="0.65">
      <c r="A27" s="4">
        <v>208</v>
      </c>
      <c r="B27" s="4" t="s">
        <v>26</v>
      </c>
      <c r="C27" s="4" t="str">
        <f>VLOOKUP($A27,[1]ガイ作業中!$A:$U,9,0)</f>
        <v>东京都 目黑区青叶台 2-19-10</v>
      </c>
      <c r="D27" s="4" t="str">
        <f>VLOOKUP($A27,[1]ガイ作業中!$A:$U,16,0)</f>
        <v>0570-041-131</v>
      </c>
      <c r="F27" s="4" t="str">
        <f>VLOOKUP($A27,[1]ガイ作業中!$A:$U,10,0)</f>
        <v>唐吉訶德中目黑本店</v>
      </c>
      <c r="G27" s="4" t="str">
        <f>VLOOKUP($A27,[1]ガイ作業中!$A:$U,11,0)</f>
        <v>東京都 目黑區青葉台2-19-10</v>
      </c>
      <c r="I27" s="4" t="str">
        <f>VLOOKUP($A27,[1]ガイ作業中!$A:$U,2,0)</f>
        <v>中目黒本店</v>
      </c>
      <c r="J27" s="4" t="str">
        <f>VLOOKUP($A27,[1]ガイ作業中!$A:$U,5,0)</f>
        <v>東京都目黒区青葉台2-19-10</v>
      </c>
      <c r="L27" s="4" t="str">
        <f>VLOOKUP($A27,[1]ガイ作業中!$A:$U,6,0)</f>
        <v>Don Quijote Nakameguro Honten</v>
      </c>
      <c r="M27" s="4" t="str">
        <f>VLOOKUP($A27,[1]ガイ作業中!$A:$U,7,0)</f>
        <v>2-19-10 Aobadai, Meguro-ku, Tokyo</v>
      </c>
      <c r="P27" s="4" t="str">
        <f>VLOOKUP($A27,[1]ガイ作業中!$A:$U,12,0)</f>
        <v>돈키호테 나카메구로 본점</v>
      </c>
      <c r="Q27" s="4" t="str">
        <f>VLOOKUP($A27,[1]ガイ作業中!$A:$U,13,0)</f>
        <v>도쿄도 메구로구 아오바다이 2-19-10</v>
      </c>
      <c r="S27" s="4" t="str">
        <f>VLOOKUP($A27,[1]ガイ作業中!$A:$U,14,0)</f>
        <v>นากะเมะกุโระฮอนเท็น</v>
      </c>
      <c r="T27" s="4" t="str">
        <f>VLOOKUP($A27,[1]ガイ作業中!$A:$U,15,0)</f>
        <v>2-19-10 อาโอบาได เขตเมกุโระ โตเกียว</v>
      </c>
    </row>
    <row r="28" spans="1:20" x14ac:dyDescent="0.65">
      <c r="A28" s="4">
        <v>216</v>
      </c>
      <c r="B28" s="4" t="s">
        <v>27</v>
      </c>
      <c r="C28" s="4" t="str">
        <f>VLOOKUP($A28,[1]ガイ作業中!$A:$U,9,0)</f>
        <v>东京都 大田区西蒲田7丁目3-3</v>
      </c>
      <c r="D28" s="4" t="str">
        <f>VLOOKUP($A28,[1]ガイ作業中!$A:$U,16,0)</f>
        <v>0570-042-211</v>
      </c>
      <c r="F28" s="4" t="str">
        <f>VLOOKUP($A28,[1]ガイ作業中!$A:$U,10,0)</f>
        <v>唐吉訶德蒲田站前店</v>
      </c>
      <c r="G28" s="4" t="str">
        <f>VLOOKUP($A28,[1]ガイ作業中!$A:$U,11,0)</f>
        <v>東京都 大田區西蒲田7丁目3-3</v>
      </c>
      <c r="I28" s="4" t="str">
        <f>VLOOKUP($A28,[1]ガイ作業中!$A:$U,2,0)</f>
        <v>蒲田駅前店</v>
      </c>
      <c r="J28" s="4" t="str">
        <f>VLOOKUP($A28,[1]ガイ作業中!$A:$U,5,0)</f>
        <v>東京都大田区西蒲田7丁目3-3</v>
      </c>
      <c r="L28" s="4" t="str">
        <f>VLOOKUP($A28,[1]ガイ作業中!$A:$U,6,0)</f>
        <v>Don Quijote Kamata Ekimae store</v>
      </c>
      <c r="M28" s="4" t="str">
        <f>VLOOKUP($A28,[1]ガイ作業中!$A:$U,7,0)</f>
        <v>7-3-3 Nishi-kamata, Ota-ku, Tokyo</v>
      </c>
      <c r="P28" s="4" t="str">
        <f>VLOOKUP($A28,[1]ガイ作業中!$A:$U,12,0)</f>
        <v>돈키호테 카마타 에키마에점</v>
      </c>
      <c r="Q28" s="4" t="str">
        <f>VLOOKUP($A28,[1]ガイ作業中!$A:$U,13,0)</f>
        <v>도쿄도 오오타구 니시카마타 7-3-3</v>
      </c>
      <c r="S28" s="4" t="str">
        <f>VLOOKUP($A28,[1]ガイ作業中!$A:$U,14,0)</f>
        <v>คะมาตะเอกิมาเอะเท็น</v>
      </c>
      <c r="T28" s="4" t="str">
        <f>VLOOKUP($A28,[1]ガイ作業中!$A:$U,15,0)</f>
        <v>7-3-3 นิชิคามาตะ โอตะคุ โตเกียว</v>
      </c>
    </row>
    <row r="29" spans="1:20" x14ac:dyDescent="0.65">
      <c r="A29" s="4">
        <v>226</v>
      </c>
      <c r="B29" s="4" t="s">
        <v>28</v>
      </c>
      <c r="C29" s="4" t="str">
        <f>VLOOKUP($A29,[1]ガイ作業中!$A:$U,9,0)</f>
        <v>埼玉县 川口市西川口1-21-1</v>
      </c>
      <c r="D29" s="4" t="str">
        <f>VLOOKUP($A29,[1]ガイ作業中!$A:$U,16,0)</f>
        <v>0570-043-711</v>
      </c>
      <c r="F29" s="4" t="str">
        <f>VLOOKUP($A29,[1]ガイ作業中!$A:$U,10,0)</f>
        <v>唐吉訶德西川口站前店</v>
      </c>
      <c r="G29" s="4" t="str">
        <f>VLOOKUP($A29,[1]ガイ作業中!$A:$U,11,0)</f>
        <v>埼玉縣 川口市西川口1-21-1</v>
      </c>
      <c r="I29" s="4" t="str">
        <f>VLOOKUP($A29,[1]ガイ作業中!$A:$U,2,0)</f>
        <v>西川口駅前店</v>
      </c>
      <c r="J29" s="4" t="str">
        <f>VLOOKUP($A29,[1]ガイ作業中!$A:$U,5,0)</f>
        <v>埼玉県川口市西川口1丁目21番1</v>
      </c>
      <c r="L29" s="4" t="str">
        <f>VLOOKUP($A29,[1]ガイ作業中!$A:$U,6,0)</f>
        <v>Don Quijote Nishikawaguchi ekimae</v>
      </c>
      <c r="M29" s="4" t="str">
        <f>VLOOKUP($A29,[1]ガイ作業中!$A:$U,7,0)</f>
        <v>1-21-1 nishikawaguchi, kawaguchi-shi, Saitama</v>
      </c>
      <c r="P29" s="4" t="str">
        <f>VLOOKUP($A29,[1]ガイ作業中!$A:$U,12,0)</f>
        <v>돈키호테 니시카와구치 에키마에점</v>
      </c>
      <c r="Q29" s="4" t="str">
        <f>VLOOKUP($A29,[1]ガイ作業中!$A:$U,13,0)</f>
        <v>사이타마현 카와구치시 니시카와구치 1-21-1</v>
      </c>
      <c r="S29" s="4" t="str">
        <f>VLOOKUP($A29,[1]ガイ作業中!$A:$U,14,0)</f>
        <v>นิชิคาวะงุจิเอกิไมเท็น</v>
      </c>
      <c r="T29" s="4" t="str">
        <f>VLOOKUP($A29,[1]ガイ作業中!$A:$U,15,0)</f>
        <v>1-21-1 นิชิกาวากูจิ เมืองคาวากูจิ ไซตามะ</v>
      </c>
    </row>
    <row r="30" spans="1:20" x14ac:dyDescent="0.65">
      <c r="A30" s="4">
        <v>255</v>
      </c>
      <c r="B30" s="4" t="s">
        <v>29</v>
      </c>
      <c r="C30" s="4" t="str">
        <f>VLOOKUP($A30,[1]ガイ作業中!$A:$U,9,0)</f>
        <v>东京都 丰岛区南池袋1-22-5</v>
      </c>
      <c r="D30" s="4" t="str">
        <f>VLOOKUP($A30,[1]ガイ作業中!$A:$U,16,0)</f>
        <v>0570-044-911</v>
      </c>
      <c r="F30" s="4" t="str">
        <f>VLOOKUP($A30,[1]ガイ作業中!$A:$U,10,0)</f>
        <v>唐吉訶德池袋東口站前店</v>
      </c>
      <c r="G30" s="4" t="str">
        <f>VLOOKUP($A30,[1]ガイ作業中!$A:$U,11,0)</f>
        <v>東京都 豐島區南池袋1-22-5</v>
      </c>
      <c r="I30" s="4" t="str">
        <f>VLOOKUP($A30,[1]ガイ作業中!$A:$U,2,0)</f>
        <v>池袋東口駅前店</v>
      </c>
      <c r="J30" s="4" t="str">
        <f>VLOOKUP($A30,[1]ガイ作業中!$A:$U,5,0)</f>
        <v>東京都豊島区南池袋1-22-5</v>
      </c>
      <c r="L30" s="4" t="str">
        <f>VLOOKUP($A30,[1]ガイ作業中!$A:$U,6,0)</f>
        <v>Don Quijote Ikebukuro Higashiguchi Ekimae</v>
      </c>
      <c r="M30" s="4" t="str">
        <f>VLOOKUP($A30,[1]ガイ作業中!$A:$U,7,0)</f>
        <v>1-22-5 Minami Ikebukuro, Toshima-ku, Tokyo</v>
      </c>
      <c r="P30" s="4" t="str">
        <f>VLOOKUP($A30,[1]ガイ作業中!$A:$U,12,0)</f>
        <v>돈키호테 이케부쿠로 히가시구치 에키마에점</v>
      </c>
      <c r="Q30" s="4" t="str">
        <f>VLOOKUP($A30,[1]ガイ作業中!$A:$U,13,0)</f>
        <v>도쿄도 토시마구 미나미 이케부쿠로 1-22-5</v>
      </c>
      <c r="S30" s="4" t="str">
        <f>VLOOKUP($A30,[1]ガイ作業中!$A:$U,14,0)</f>
        <v>อิเคะบุกุโระฮิงาชิงุจิเอกิไมเท็น</v>
      </c>
      <c r="T30" s="4" t="str">
        <f>VLOOKUP($A30,[1]ガイ作業中!$A:$U,15,0)</f>
        <v>1-22-5 มินามิ อิเคบุคุโระ เขตโทชิมะ โตเกียว</v>
      </c>
    </row>
    <row r="31" spans="1:20" x14ac:dyDescent="0.65">
      <c r="A31" s="5">
        <v>268</v>
      </c>
      <c r="B31" s="5" t="s">
        <v>30</v>
      </c>
      <c r="C31" s="4" t="str">
        <f>VLOOKUP($A31,[1]ガイ作業中!$A:$U,9,0)</f>
        <v>北海道 小樽市稻穗2-20-1</v>
      </c>
      <c r="D31" s="4" t="str">
        <f>VLOOKUP($A31,[1]ガイ作業中!$A:$U,16,0)</f>
        <v>0570-043-011</v>
      </c>
      <c r="F31" s="4" t="str">
        <f>VLOOKUP($A31,[1]ガイ作業中!$A:$U,10,0)</f>
        <v>唐吉訶德小樽店</v>
      </c>
      <c r="G31" s="4" t="str">
        <f>VLOOKUP($A31,[1]ガイ作業中!$A:$U,11,0)</f>
        <v>北海道 小樽市稻穗2-20-1</v>
      </c>
      <c r="I31" s="4" t="str">
        <f>VLOOKUP($A31,[1]ガイ作業中!$A:$U,2,0)</f>
        <v>小樽店</v>
      </c>
      <c r="J31" s="4" t="str">
        <f>VLOOKUP($A31,[1]ガイ作業中!$A:$U,5,0)</f>
        <v>北海道小樽市稲穂2-20-1</v>
      </c>
      <c r="L31" s="4" t="str">
        <f>VLOOKUP($A31,[1]ガイ作業中!$A:$U,6,0)</f>
        <v>Don Quijote Otaru store</v>
      </c>
      <c r="M31" s="4" t="str">
        <f>VLOOKUP($A31,[1]ガイ作業中!$A:$U,7,0)</f>
        <v>Inaho2-20-1, Otaru-shi, Hokkaido</v>
      </c>
      <c r="P31" s="4" t="str">
        <f>VLOOKUP($A31,[1]ガイ作業中!$A:$U,12,0)</f>
        <v>돈키호테 오타루점</v>
      </c>
      <c r="Q31" s="4" t="str">
        <f>VLOOKUP($A31,[1]ガイ作業中!$A:$U,13,0)</f>
        <v>홋카이도 오타루시 이나호 2-20-1</v>
      </c>
      <c r="S31" s="4" t="str">
        <f>VLOOKUP($A31,[1]ガイ作業中!$A:$U,14,0)</f>
        <v>โอตารุเท็น</v>
      </c>
      <c r="T31" s="4" t="str">
        <f>VLOOKUP($A31,[1]ガイ作業中!$A:$U,15,0)</f>
        <v>อินาโฮ2-20-1 เมืองโอตารุ ฮอกไกโด</v>
      </c>
    </row>
    <row r="32" spans="1:20" x14ac:dyDescent="0.65">
      <c r="A32" s="4">
        <v>270</v>
      </c>
      <c r="B32" s="4" t="s">
        <v>31</v>
      </c>
      <c r="C32" s="4" t="str">
        <f>VLOOKUP($A32,[1]ガイ作業中!$A:$U,9,0)</f>
        <v>兵库县 神户市中央区协浜町3-2-23</v>
      </c>
      <c r="D32" s="4" t="str">
        <f>VLOOKUP($A32,[1]ガイ作業中!$A:$U,16,0)</f>
        <v>0570-045-711</v>
      </c>
      <c r="F32" s="4" t="str">
        <f>VLOOKUP($A32,[1]ガイ作業中!$A:$U,10,0)</f>
        <v>唐吉訶德MEGA唐吉訶德神戶本店</v>
      </c>
      <c r="G32" s="4" t="str">
        <f>VLOOKUP($A32,[1]ガイ作業中!$A:$U,11,0)</f>
        <v>兵庫縣 神戶市中央區協濱町3-2-23</v>
      </c>
      <c r="I32" s="4" t="str">
        <f>VLOOKUP($A32,[1]ガイ作業中!$A:$U,2,0)</f>
        <v>MEGAドン・キホーテ神戸本店</v>
      </c>
      <c r="J32" s="4" t="str">
        <f>VLOOKUP($A32,[1]ガイ作業中!$A:$U,5,0)</f>
        <v>兵庫県神戸市中央区脇浜町3-2-23</v>
      </c>
      <c r="L32" s="4" t="str">
        <f>VLOOKUP($A32,[1]ガイ作業中!$A:$U,6,0)</f>
        <v>MEGA Don Quijote Kobe Honten</v>
      </c>
      <c r="M32" s="4" t="str">
        <f>VLOOKUP($A32,[1]ガイ作業中!$A:$U,7,0)</f>
        <v>3-2-23 Wakinohamacho, Chuo-ku, Kobe-shi, Hyogo</v>
      </c>
      <c r="P32" s="4" t="str">
        <f>VLOOKUP($A32,[1]ガイ作業中!$A:$U,12,0)</f>
        <v>MEGA 돈키호테 고베 본점</v>
      </c>
      <c r="Q32" s="4" t="str">
        <f>VLOOKUP($A32,[1]ガイ作業中!$A:$U,13,0)</f>
        <v>효고현 고베시 츄오구 와키노하마쵸 3-2-23</v>
      </c>
      <c r="S32" s="4" t="str">
        <f>VLOOKUP($A32,[1]ガイ作業中!$A:$U,14,0)</f>
        <v>เมก้า โกเบฮอนเท็น</v>
      </c>
      <c r="T32" s="4" t="str">
        <f>VLOOKUP($A32,[1]ガイ作業中!$A:$U,15,0)</f>
        <v>3-2-23 วากิโนะฮามะโช ชูโอ-กุ เมืองโกเบ จังหวัดเฮียวโกะ</v>
      </c>
    </row>
    <row r="33" spans="1:20" x14ac:dyDescent="0.65">
      <c r="A33" s="4">
        <v>275</v>
      </c>
      <c r="B33" s="4" t="s">
        <v>32</v>
      </c>
      <c r="C33" s="4" t="str">
        <f>VLOOKUP($A33,[1]ガイ作業中!$A:$U,9,0)</f>
        <v>大阪府 大阪市北区小松原町4-16</v>
      </c>
      <c r="D33" s="4" t="str">
        <f>VLOOKUP($A33,[1]ガイ作業中!$A:$U,16,0)</f>
        <v>0570-046-411</v>
      </c>
      <c r="F33" s="4" t="str">
        <f>VLOOKUP($A33,[1]ガイ作業中!$A:$U,10,0)</f>
        <v>唐吉訶德梅田本店</v>
      </c>
      <c r="G33" s="4" t="str">
        <f>VLOOKUP($A33,[1]ガイ作業中!$A:$U,11,0)</f>
        <v>大阪府 大阪市北區小松原町4-16</v>
      </c>
      <c r="I33" s="4" t="str">
        <f>VLOOKUP($A33,[1]ガイ作業中!$A:$U,2,0)</f>
        <v>梅田本店</v>
      </c>
      <c r="J33" s="4" t="str">
        <f>VLOOKUP($A33,[1]ガイ作業中!$A:$U,5,0)</f>
        <v>大阪府大阪市北区小松原町4-16</v>
      </c>
      <c r="L33" s="4" t="str">
        <f>VLOOKUP($A33,[1]ガイ作業中!$A:$U,6,0)</f>
        <v>Don Quijote Umeda Honten</v>
      </c>
      <c r="M33" s="4" t="str">
        <f>VLOOKUP($A33,[1]ガイ作業中!$A:$U,7,0)</f>
        <v>4-16 Komatsubara-cho, Kita-ku, Osaka-shi, Osaka</v>
      </c>
      <c r="P33" s="4" t="str">
        <f>VLOOKUP($A33,[1]ガイ作業中!$A:$U,12,0)</f>
        <v>돈키호테 우메다 본점</v>
      </c>
      <c r="Q33" s="4" t="str">
        <f>VLOOKUP($A33,[1]ガイ作業中!$A:$U,13,0)</f>
        <v>오사카부 오사카시 코마츠하라마치 4-16</v>
      </c>
      <c r="S33" s="4" t="str">
        <f>VLOOKUP($A33,[1]ガイ作業中!$A:$U,14,0)</f>
        <v>อุเมะดะฮอนเท็น</v>
      </c>
      <c r="T33" s="4" t="str">
        <f>VLOOKUP($A33,[1]ガイ作業中!$A:$U,15,0)</f>
        <v>4-16 โคมัตสึบาระโช คิตะคุ โอซาก้าชิ โอซาก้า</v>
      </c>
    </row>
    <row r="34" spans="1:20" x14ac:dyDescent="0.65">
      <c r="A34" s="4">
        <v>276</v>
      </c>
      <c r="B34" s="4" t="s">
        <v>33</v>
      </c>
      <c r="C34" s="4" t="str">
        <f>VLOOKUP($A34,[1]ガイ作業中!$A:$U,9,0)</f>
        <v>东京都 新宿区高田马场1-26-5</v>
      </c>
      <c r="D34" s="4" t="str">
        <f>VLOOKUP($A34,[1]ガイ作業中!$A:$U,16,0)</f>
        <v>0570-046-511</v>
      </c>
      <c r="F34" s="4" t="str">
        <f>VLOOKUP($A34,[1]ガイ作業中!$A:$U,10,0)</f>
        <v>唐吉訶德高田馬場站前店</v>
      </c>
      <c r="G34" s="4" t="str">
        <f>VLOOKUP($A34,[1]ガイ作業中!$A:$U,11,0)</f>
        <v>東京都 新宿區高田馬場1-26-5</v>
      </c>
      <c r="I34" s="4" t="str">
        <f>VLOOKUP($A34,[1]ガイ作業中!$A:$U,2,0)</f>
        <v>高田馬場駅前店</v>
      </c>
      <c r="J34" s="4" t="str">
        <f>VLOOKUP($A34,[1]ガイ作業中!$A:$U,5,0)</f>
        <v>東京都新宿区高田馬場1-26-5</v>
      </c>
      <c r="L34" s="4" t="str">
        <f>VLOOKUP($A34,[1]ガイ作業中!$A:$U,6,0)</f>
        <v>Don Quijote TakadanobabaEkimae</v>
      </c>
      <c r="M34" s="4" t="str">
        <f>VLOOKUP($A34,[1]ガイ作業中!$A:$U,7,0)</f>
        <v>1-26-5 Takadanobaba, Shinjuku-ku, Tokyo</v>
      </c>
      <c r="P34" s="4" t="str">
        <f>VLOOKUP($A34,[1]ガイ作業中!$A:$U,12,0)</f>
        <v>돈키호테 타카다노바바 에키마에점</v>
      </c>
      <c r="Q34" s="4" t="str">
        <f>VLOOKUP($A34,[1]ガイ作業中!$A:$U,13,0)</f>
        <v>도쿄도 신주쿠구 타카다노바바 1-26-5</v>
      </c>
      <c r="S34" s="4" t="str">
        <f>VLOOKUP($A34,[1]ガイ作業中!$A:$U,14,0)</f>
        <v>ทาคาดาโนะบาบะเอกิไมเท็น</v>
      </c>
      <c r="T34" s="4" t="str">
        <f>VLOOKUP($A34,[1]ガイ作業中!$A:$U,15,0)</f>
        <v>1-26-5 ทาคาดาโนบาบะ ชินจูกุ โตเกียว</v>
      </c>
    </row>
    <row r="35" spans="1:20" x14ac:dyDescent="0.65">
      <c r="A35" s="4">
        <v>278</v>
      </c>
      <c r="B35" s="4" t="s">
        <v>34</v>
      </c>
      <c r="C35" s="4" t="str">
        <f>VLOOKUP($A35,[1]ガイ作業中!$A:$U,9,0)</f>
        <v>福冈县 福冈市博多区中洲3-7-24</v>
      </c>
      <c r="D35" s="4" t="str">
        <f>VLOOKUP($A35,[1]ガイ作業中!$A:$U,16,0)</f>
        <v>0570-047-311</v>
      </c>
      <c r="F35" s="4" t="str">
        <f>VLOOKUP($A35,[1]ガイ作業中!$A:$U,10,0)</f>
        <v>唐吉訶德中洲店</v>
      </c>
      <c r="G35" s="4" t="str">
        <f>VLOOKUP($A35,[1]ガイ作業中!$A:$U,11,0)</f>
        <v>福岡縣 福岡市博多區中洲3-7-24</v>
      </c>
      <c r="I35" s="4" t="str">
        <f>VLOOKUP($A35,[1]ガイ作業中!$A:$U,2,0)</f>
        <v>中洲店</v>
      </c>
      <c r="J35" s="4" t="str">
        <f>VLOOKUP($A35,[1]ガイ作業中!$A:$U,5,0)</f>
        <v>福岡県福岡市博多区中洲3-7-24</v>
      </c>
      <c r="L35" s="4" t="str">
        <f>VLOOKUP($A35,[1]ガイ作業中!$A:$U,6,0)</f>
        <v>Don Quijote Nakasu store</v>
      </c>
      <c r="M35" s="4" t="str">
        <f>VLOOKUP($A35,[1]ガイ作業中!$A:$U,7,0)</f>
        <v>3-7-24 nakasu, Hakata-ku, Fukuoka-shi, Fukuoka</v>
      </c>
      <c r="P35" s="4" t="str">
        <f>VLOOKUP($A35,[1]ガイ作業中!$A:$U,12,0)</f>
        <v>돈키호테 나카스점</v>
      </c>
      <c r="Q35" s="4" t="str">
        <f>VLOOKUP($A35,[1]ガイ作業中!$A:$U,13,0)</f>
        <v>후쿠오카현 후쿠오카시 나카스 3-7-24</v>
      </c>
      <c r="S35" s="4" t="str">
        <f>VLOOKUP($A35,[1]ガイ作業中!$A:$U,14,0)</f>
        <v>นากาซุเท็น</v>
      </c>
      <c r="T35" s="4" t="str">
        <f>VLOOKUP($A35,[1]ガイ作業中!$A:$U,15,0)</f>
        <v>3-7-24 นากาสุ ฮากาตะ-คุ เมืองฟุกุโอกะ ฟุกุโอกะ</v>
      </c>
    </row>
    <row r="36" spans="1:20" x14ac:dyDescent="0.65">
      <c r="A36" s="4">
        <v>289</v>
      </c>
      <c r="B36" s="4" t="s">
        <v>35</v>
      </c>
      <c r="C36" s="4" t="str">
        <f>VLOOKUP($A36,[1]ガイ作業中!$A:$U,9,0)</f>
        <v>东京都 港区赤坂3-11-14</v>
      </c>
      <c r="D36" s="4" t="str">
        <f>VLOOKUP($A36,[1]ガイ作業中!$A:$U,16,0)</f>
        <v>0570-048-311</v>
      </c>
      <c r="F36" s="4" t="str">
        <f>VLOOKUP($A36,[1]ガイ作業中!$A:$U,10,0)</f>
        <v>唐吉訶德畢加索赤坂店</v>
      </c>
      <c r="G36" s="4" t="str">
        <f>VLOOKUP($A36,[1]ガイ作業中!$A:$U,11,0)</f>
        <v>東京都 港區赤坂3-11-14</v>
      </c>
      <c r="I36" s="4" t="str">
        <f>VLOOKUP($A36,[1]ガイ作業中!$A:$U,2,0)</f>
        <v>ピカソ赤坂店</v>
      </c>
      <c r="J36" s="4" t="str">
        <f>VLOOKUP($A36,[1]ガイ作業中!$A:$U,5,0)</f>
        <v>東京都港区赤坂3-11-14</v>
      </c>
      <c r="L36" s="4" t="str">
        <f>VLOOKUP($A36,[1]ガイ作業中!$A:$U,6,0)</f>
        <v>Picasso Akasaka store</v>
      </c>
      <c r="M36" s="4" t="str">
        <f>VLOOKUP($A36,[1]ガイ作業中!$A:$U,7,0)</f>
        <v>3-11-4 Akasaka, Minato-ku, Tokyo</v>
      </c>
      <c r="P36" s="4" t="str">
        <f>VLOOKUP($A36,[1]ガイ作業中!$A:$U,12,0)</f>
        <v>돈키호테 피카소 아카사카점</v>
      </c>
      <c r="Q36" s="4" t="str">
        <f>VLOOKUP($A36,[1]ガイ作業中!$A:$U,13,0)</f>
        <v>도쿄도 미나토구 아카사카 3-11-14</v>
      </c>
      <c r="S36" s="4" t="str">
        <f>VLOOKUP($A36,[1]ガイ作業中!$A:$U,14,0)</f>
        <v>ปิกัซโซ่ อากาซากะเท็น</v>
      </c>
      <c r="T36" s="4" t="str">
        <f>VLOOKUP($A36,[1]ガイ作業中!$A:$U,15,0)</f>
        <v>3-11-4 อาคาซากะ มินาโตะ-คุ โตเกียว</v>
      </c>
    </row>
    <row r="37" spans="1:20" x14ac:dyDescent="0.65">
      <c r="A37" s="4">
        <v>295</v>
      </c>
      <c r="B37" s="4" t="s">
        <v>36</v>
      </c>
      <c r="C37" s="4" t="str">
        <f>VLOOKUP($A37,[1]ガイ作業中!$A:$U,9,0)</f>
        <v>长崎县 长崎市滨町3-5</v>
      </c>
      <c r="D37" s="4" t="str">
        <f>VLOOKUP($A37,[1]ガイ作業中!$A:$U,16,0)</f>
        <v>0570-049-411</v>
      </c>
      <c r="F37" s="4" t="str">
        <f>VLOOKUP($A37,[1]ガイ作業中!$A:$U,10,0)</f>
        <v>唐吉訶德濱町店</v>
      </c>
      <c r="G37" s="4" t="str">
        <f>VLOOKUP($A37,[1]ガイ作業中!$A:$U,11,0)</f>
        <v>長崎縣 長崎市濱町3-5</v>
      </c>
      <c r="I37" s="4" t="str">
        <f>VLOOKUP($A37,[1]ガイ作業中!$A:$U,2,0)</f>
        <v>浜町店</v>
      </c>
      <c r="J37" s="4" t="str">
        <f>VLOOKUP($A37,[1]ガイ作業中!$A:$U,5,0)</f>
        <v>長崎県長崎市浜町3-5</v>
      </c>
      <c r="L37" s="4" t="str">
        <f>VLOOKUP($A37,[1]ガイ作業中!$A:$U,6,0)</f>
        <v>Don Quijote Hamamachi store</v>
      </c>
      <c r="M37" s="4" t="str">
        <f>VLOOKUP($A37,[1]ガイ作業中!$A:$U,7,0)</f>
        <v>3-5 Hamanomachi, Nagasaki-shi, Nagasaki</v>
      </c>
      <c r="P37" s="4" t="str">
        <f>VLOOKUP($A37,[1]ガイ作業中!$A:$U,12,0)</f>
        <v>돈키호테 하마노마치점</v>
      </c>
      <c r="Q37" s="4" t="str">
        <f>VLOOKUP($A37,[1]ガイ作業中!$A:$U,13,0)</f>
        <v>나가사키현 나가사키시 하마노마치 3-5</v>
      </c>
      <c r="S37" s="4" t="str">
        <f>VLOOKUP($A37,[1]ガイ作業中!$A:$U,14,0)</f>
        <v>ฮามะโจวเท็น</v>
      </c>
      <c r="T37" s="4" t="str">
        <f>VLOOKUP($A37,[1]ガイ作業中!$A:$U,15,0)</f>
        <v>3-5 ฮามาโนะมาจิ เมืองนางาซากิ จังหวัดนางาซากิ</v>
      </c>
    </row>
    <row r="38" spans="1:20" x14ac:dyDescent="0.65">
      <c r="A38" s="4">
        <v>301</v>
      </c>
      <c r="B38" s="4" t="s">
        <v>37</v>
      </c>
      <c r="C38" s="4" t="str">
        <f>VLOOKUP($A38,[1]ガイ作業中!$A:$U,9,0)</f>
        <v>广岛县 广岛市中区新天地5-3</v>
      </c>
      <c r="D38" s="4" t="str">
        <f>VLOOKUP($A38,[1]ガイ作業中!$A:$U,16,0)</f>
        <v>0570-049-911</v>
      </c>
      <c r="F38" s="4" t="str">
        <f>VLOOKUP($A38,[1]ガイ作業中!$A:$U,10,0)</f>
        <v>唐吉訶德廣島八丁堀店</v>
      </c>
      <c r="G38" s="4" t="str">
        <f>VLOOKUP($A38,[1]ガイ作業中!$A:$U,11,0)</f>
        <v>広島縣 廣島市中區新天地5-3</v>
      </c>
      <c r="I38" s="4" t="str">
        <f>VLOOKUP($A38,[1]ガイ作業中!$A:$U,2,0)</f>
        <v>広島八丁堀店</v>
      </c>
      <c r="J38" s="4" t="str">
        <f>VLOOKUP($A38,[1]ガイ作業中!$A:$U,5,0)</f>
        <v>広島県広島市中区新天地5-3</v>
      </c>
      <c r="L38" s="4" t="str">
        <f>VLOOKUP($A38,[1]ガイ作業中!$A:$U,6,0)</f>
        <v>Don Quijote Hiroshima Hatchobori store</v>
      </c>
      <c r="M38" s="4" t="str">
        <f>VLOOKUP($A38,[1]ガイ作業中!$A:$U,7,0)</f>
        <v>5-3 shintenchi naka-ku, hiroshima-shi, Hiroshima</v>
      </c>
      <c r="P38" s="4" t="str">
        <f>VLOOKUP($A38,[1]ガイ作業中!$A:$U,12,0)</f>
        <v>돈키호테 히로시마 핫쵸보리점</v>
      </c>
      <c r="Q38" s="4" t="str">
        <f>VLOOKUP($A38,[1]ガイ作業中!$A:$U,13,0)</f>
        <v>히로시마현 히로시마시 츄우쿠 신텐지 5-3</v>
      </c>
      <c r="S38" s="4" t="str">
        <f>VLOOKUP($A38,[1]ガイ作業中!$A:$U,14,0)</f>
        <v>ฮิโรชิม่าฮัตโจวโบริเท็น</v>
      </c>
      <c r="T38" s="4" t="str">
        <f>VLOOKUP($A38,[1]ガイ作業中!$A:$U,15,0)</f>
        <v>5-3 ชินเท็นจิ นากา-คุ เมืองฮิโรชิม่า จังหวัดฮิโรชิม่า</v>
      </c>
    </row>
    <row r="39" spans="1:20" x14ac:dyDescent="0.65">
      <c r="A39" s="4">
        <v>302</v>
      </c>
      <c r="B39" s="4" t="s">
        <v>38</v>
      </c>
      <c r="C39" s="4" t="str">
        <f>VLOOKUP($A39,[1]ガイ作業中!$A:$U,9,0)</f>
        <v>冲绳县 宜野湾市大山7-7-12</v>
      </c>
      <c r="D39" s="4" t="str">
        <f>VLOOKUP($A39,[1]ガイ作業中!$A:$U,16,0)</f>
        <v>0570-050-201</v>
      </c>
      <c r="F39" s="4" t="str">
        <f>VLOOKUP($A39,[1]ガイ作業中!$A:$U,10,0)</f>
        <v>MEGA唐吉訶德宜野灣店</v>
      </c>
      <c r="G39" s="4" t="str">
        <f>VLOOKUP($A39,[1]ガイ作業中!$A:$U,11,0)</f>
        <v>沖縄縣 宜野湾市大山7-7-12</v>
      </c>
      <c r="I39" s="4" t="str">
        <f>VLOOKUP($A39,[1]ガイ作業中!$A:$U,2,0)</f>
        <v>MEGAドン･キホーテ宜野湾店</v>
      </c>
      <c r="J39" s="4" t="str">
        <f>VLOOKUP($A39,[1]ガイ作業中!$A:$U,5,0)</f>
        <v>沖縄県宜野湾市大山7-7-12</v>
      </c>
      <c r="L39" s="4" t="str">
        <f>VLOOKUP($A39,[1]ガイ作業中!$A:$U,6,0)</f>
        <v>MEGA Don Quijote Ginowan store</v>
      </c>
      <c r="M39" s="4" t="str">
        <f>VLOOKUP($A39,[1]ガイ作業中!$A:$U,7,0)</f>
        <v>7-7-12 Ooyama, GInowan-shi, Okinawa</v>
      </c>
      <c r="P39" s="4" t="str">
        <f>VLOOKUP($A39,[1]ガイ作業中!$A:$U,12,0)</f>
        <v>MEGA 돈키호테 기노완점</v>
      </c>
      <c r="Q39" s="4" t="str">
        <f>VLOOKUP($A39,[1]ガイ作業中!$A:$U,13,0)</f>
        <v>오키나와현 기노완시 오오야마 7-7-12</v>
      </c>
      <c r="S39" s="4" t="str">
        <f>VLOOKUP($A39,[1]ガイ作業中!$A:$U,14,0)</f>
        <v>เมกะ กิโนวันเท็น</v>
      </c>
      <c r="T39" s="4" t="str">
        <f>VLOOKUP($A39,[1]ガイ作業中!$A:$U,15,0)</f>
        <v>7-7-12 โอยามะ เมืองกิโนวัน โอกินาว่า</v>
      </c>
    </row>
    <row r="40" spans="1:20" x14ac:dyDescent="0.65">
      <c r="A40" s="4">
        <v>321</v>
      </c>
      <c r="B40" s="4" t="s">
        <v>39</v>
      </c>
      <c r="C40" s="4" t="str">
        <f>VLOOKUP($A40,[1]ガイ作業中!$A:$U,9,0)</f>
        <v>东京都 武藏野市吉祥寺南町1-9-1</v>
      </c>
      <c r="D40" s="4" t="str">
        <f>VLOOKUP($A40,[1]ガイ作業中!$A:$U,16,0)</f>
        <v>0570-054-311</v>
      </c>
      <c r="F40" s="4" t="str">
        <f>VLOOKUP($A40,[1]ガイ作業中!$A:$U,10,0)</f>
        <v>唐吉訶德吉祥寺站前店</v>
      </c>
      <c r="G40" s="4" t="str">
        <f>VLOOKUP($A40,[1]ガイ作業中!$A:$U,11,0)</f>
        <v>東京都 武藏野市吉祥寺南町1-9-1</v>
      </c>
      <c r="I40" s="4" t="str">
        <f>VLOOKUP($A40,[1]ガイ作業中!$A:$U,2,0)</f>
        <v>吉祥寺駅前店</v>
      </c>
      <c r="J40" s="4" t="str">
        <f>VLOOKUP($A40,[1]ガイ作業中!$A:$U,5,0)</f>
        <v>東京都武蔵野市吉祥寺南町1-9-1</v>
      </c>
      <c r="L40" s="4" t="str">
        <f>VLOOKUP($A40,[1]ガイ作業中!$A:$U,6,0)</f>
        <v>Don Quijote Kichijoji Station store</v>
      </c>
      <c r="M40" s="4" t="str">
        <f>VLOOKUP($A40,[1]ガイ作業中!$A:$U,7,0)</f>
        <v>1-9-1 kichijojiminamimati, Musashino-shi, Tokyo</v>
      </c>
      <c r="P40" s="4" t="str">
        <f>VLOOKUP($A40,[1]ガイ作業中!$A:$U,12,0)</f>
        <v>돈키호테 키치죠지 에키마에점</v>
      </c>
      <c r="Q40" s="4" t="str">
        <f>VLOOKUP($A40,[1]ガイ作業中!$A:$U,13,0)</f>
        <v>도쿄도 무사시노시 키치죠지 미나미쵸 1-9-1</v>
      </c>
      <c r="S40" s="4" t="str">
        <f>VLOOKUP($A40,[1]ガイ作業中!$A:$U,14,0)</f>
        <v>คิจิโจจิเอกิไมเท็น</v>
      </c>
      <c r="T40" s="4" t="str">
        <f>VLOOKUP($A40,[1]ガイ作業中!$A:$U,15,0)</f>
        <v>1-9-1 คิจิโจจิมินามิมาติ เมืองมูซาชิโนะ โตเกียว</v>
      </c>
    </row>
    <row r="41" spans="1:20" x14ac:dyDescent="0.65">
      <c r="A41" s="4">
        <v>323</v>
      </c>
      <c r="B41" s="4" t="s">
        <v>40</v>
      </c>
      <c r="C41" s="4" t="str">
        <f>VLOOKUP($A41,[1]ガイ作業中!$A:$U,9,0)</f>
        <v xml:space="preserve">冲绳县 那霸市松尾2-8-19 </v>
      </c>
      <c r="D41" s="4" t="str">
        <f>VLOOKUP($A41,[1]ガイ作業中!$A:$U,16,0)</f>
        <v>0570-054-711</v>
      </c>
      <c r="F41" s="4" t="str">
        <f>VLOOKUP($A41,[1]ガイ作業中!$A:$U,10,0)</f>
        <v>唐吉訶德國際大道店</v>
      </c>
      <c r="G41" s="4" t="str">
        <f>VLOOKUP($A41,[1]ガイ作業中!$A:$U,11,0)</f>
        <v>沖縄縣 那霸市松尾2-8-19</v>
      </c>
      <c r="I41" s="4" t="str">
        <f>VLOOKUP($A41,[1]ガイ作業中!$A:$U,2,0)</f>
        <v>国際通り店</v>
      </c>
      <c r="J41" s="4" t="str">
        <f>VLOOKUP($A41,[1]ガイ作業中!$A:$U,5,0)</f>
        <v>沖縄県那覇市松尾2-8-19</v>
      </c>
      <c r="L41" s="4" t="str">
        <f>VLOOKUP($A41,[1]ガイ作業中!$A:$U,6,0)</f>
        <v>Don Quijote Kokusai Dori store</v>
      </c>
      <c r="M41" s="4" t="str">
        <f>VLOOKUP($A41,[1]ガイ作業中!$A:$U,7,0)</f>
        <v>2-8-19 Matsuo, Naha-shi, Okinawa</v>
      </c>
      <c r="P41" s="4" t="str">
        <f>VLOOKUP($A41,[1]ガイ作業中!$A:$U,12,0)</f>
        <v>돈키호테 고쿠사이도리(국제 거리)점</v>
      </c>
      <c r="Q41" s="4" t="str">
        <f>VLOOKUP($A41,[1]ガイ作業中!$A:$U,13,0)</f>
        <v>오키나와현 나하시 마츠오 2-8-19</v>
      </c>
      <c r="S41" s="4" t="str">
        <f>VLOOKUP($A41,[1]ガイ作業中!$A:$U,14,0)</f>
        <v>โคะคุไซโดริเท็น</v>
      </c>
      <c r="T41" s="4" t="str">
        <f>VLOOKUP($A41,[1]ガイ作業中!$A:$U,15,0)</f>
        <v>2-8-19 มัตสึโอะ เมืองนาฮะ จังหวัดโอกินาว่า</v>
      </c>
    </row>
    <row r="42" spans="1:20" x14ac:dyDescent="0.65">
      <c r="A42" s="4">
        <v>326</v>
      </c>
      <c r="B42" s="4" t="s">
        <v>41</v>
      </c>
      <c r="C42" s="4" t="str">
        <f>VLOOKUP($A42,[1]ガイ作業中!$A:$U,9,0)</f>
        <v>东京都 台东区浅草2-10-14</v>
      </c>
      <c r="D42" s="4" t="str">
        <f>VLOOKUP($A42,[1]ガイ作業中!$A:$U,16,0)</f>
        <v>0570-055-801</v>
      </c>
      <c r="F42" s="4" t="str">
        <f>VLOOKUP($A42,[1]ガイ作業中!$A:$U,10,0)</f>
        <v>唐吉訶德淺草店</v>
      </c>
      <c r="G42" s="4" t="str">
        <f>VLOOKUP($A42,[1]ガイ作業中!$A:$U,11,0)</f>
        <v>東京都 台東區淺草2-10-14</v>
      </c>
      <c r="I42" s="4" t="str">
        <f>VLOOKUP($A42,[1]ガイ作業中!$A:$U,2,0)</f>
        <v>浅草店</v>
      </c>
      <c r="J42" s="4" t="str">
        <f>VLOOKUP($A42,[1]ガイ作業中!$A:$U,5,0)</f>
        <v>東京都台東区浅草2-10</v>
      </c>
      <c r="L42" s="4" t="str">
        <f>VLOOKUP($A42,[1]ガイ作業中!$A:$U,6,0)</f>
        <v>Don Quijote Asakusa store</v>
      </c>
      <c r="M42" s="4" t="str">
        <f>VLOOKUP($A42,[1]ガイ作業中!$A:$U,7,0)</f>
        <v>2-10 Asakusa, Taito-ku, Tokyo</v>
      </c>
      <c r="P42" s="4" t="str">
        <f>VLOOKUP($A42,[1]ガイ作業中!$A:$U,12,0)</f>
        <v>돈키호테 아사쿠사점</v>
      </c>
      <c r="Q42" s="4" t="str">
        <f>VLOOKUP($A42,[1]ガイ作業中!$A:$U,13,0)</f>
        <v>도쿄도 다이토구 아사쿠사 2-10-14</v>
      </c>
      <c r="S42" s="4" t="str">
        <f>VLOOKUP($A42,[1]ガイ作業中!$A:$U,14,0)</f>
        <v>อาซากุซะเท็น</v>
      </c>
      <c r="T42" s="4" t="str">
        <f>VLOOKUP($A42,[1]ガイ作業中!$A:$U,15,0)</f>
        <v>2-10 อาซากุสะ ไทโตะ-กุ โตเกียว</v>
      </c>
    </row>
    <row r="43" spans="1:20" x14ac:dyDescent="0.65">
      <c r="A43" s="4">
        <v>327</v>
      </c>
      <c r="B43" s="4" t="s">
        <v>42</v>
      </c>
      <c r="C43" s="4" t="str">
        <f>VLOOKUP($A43,[1]ガイ作業中!$A:$U,9,0)</f>
        <v>东京都 江户川区南小岩7-27-18</v>
      </c>
      <c r="D43" s="4" t="str">
        <f>VLOOKUP($A43,[1]ガイ作業中!$A:$U,16,0)</f>
        <v>0570-056-511</v>
      </c>
      <c r="F43" s="4" t="str">
        <f>VLOOKUP($A43,[1]ガイ作業中!$A:$U,10,0)</f>
        <v>唐吉訶德畢加索小岩站前店</v>
      </c>
      <c r="G43" s="4" t="str">
        <f>VLOOKUP($A43,[1]ガイ作業中!$A:$U,11,0)</f>
        <v>東京都 江戶川區南小岩7-27-18</v>
      </c>
      <c r="I43" s="4" t="str">
        <f>VLOOKUP($A43,[1]ガイ作業中!$A:$U,2,0)</f>
        <v>ピカソ小岩駅前店</v>
      </c>
      <c r="J43" s="4" t="str">
        <f>VLOOKUP($A43,[1]ガイ作業中!$A:$U,5,0)</f>
        <v>東京都江戸川区南小岩7-27-18</v>
      </c>
      <c r="L43" s="4" t="str">
        <f>VLOOKUP($A43,[1]ガイ作業中!$A:$U,6,0)</f>
        <v>Picasso Koiwa Station store</v>
      </c>
      <c r="M43" s="4" t="str">
        <f>VLOOKUP($A43,[1]ガイ作業中!$A:$U,7,0)</f>
        <v>7-27-18 Minamikoiwa, Edogawa-ku, Tokyo</v>
      </c>
      <c r="P43" s="4" t="str">
        <f>VLOOKUP($A43,[1]ガイ作業中!$A:$U,12,0)</f>
        <v>돈키호테 피카소 코이와 에키마에점</v>
      </c>
      <c r="Q43" s="4" t="str">
        <f>VLOOKUP($A43,[1]ガイ作業中!$A:$U,13,0)</f>
        <v>도쿄도 에도카와구 미나미 코이와 7-27-18</v>
      </c>
      <c r="S43" s="4" t="str">
        <f>VLOOKUP($A43,[1]ガイ作業中!$A:$U,14,0)</f>
        <v>ปิกาโซโคอิวะเอกิไมเท็น</v>
      </c>
      <c r="T43" s="4" t="str">
        <f>VLOOKUP($A43,[1]ガイ作業中!$A:$U,15,0)</f>
        <v>7-27-18 มินามิโคอิวะ เขตเอโดกาวะ โตเกียว</v>
      </c>
    </row>
    <row r="44" spans="1:20" x14ac:dyDescent="0.65">
      <c r="A44" s="4">
        <v>329</v>
      </c>
      <c r="B44" s="4" t="s">
        <v>43</v>
      </c>
      <c r="C44" s="4" t="str">
        <f>VLOOKUP($A44,[1]ガイ作業中!$A:$U,9,0)</f>
        <v>熊本县 菊池郡菊阳町久礼2655-1</v>
      </c>
      <c r="D44" s="4" t="str">
        <f>VLOOKUP($A44,[1]ガイ作業中!$A:$U,16,0)</f>
        <v>0570-057-511</v>
      </c>
      <c r="F44" s="4" t="str">
        <f>VLOOKUP($A44,[1]ガイ作業中!$A:$U,10,0)</f>
        <v>MEGA唐吉訶德菊陽店</v>
      </c>
      <c r="G44" s="4" t="str">
        <f>VLOOKUP($A44,[1]ガイ作業中!$A:$U,11,0)</f>
        <v>熊本縣 菊池郡菊陽町久禮2655-1</v>
      </c>
      <c r="I44" s="4" t="str">
        <f>VLOOKUP($A44,[1]ガイ作業中!$A:$U,2,0)</f>
        <v>MEGAドン・キホーテ菊陽店</v>
      </c>
      <c r="J44" s="4" t="str">
        <f>VLOOKUP($A44,[1]ガイ作業中!$A:$U,5,0)</f>
        <v>熊本県菊池郡菊陽町津久礼2527-2</v>
      </c>
      <c r="L44" s="4" t="str">
        <f>VLOOKUP($A44,[1]ガイ作業中!$A:$U,6,0)</f>
        <v>MEGA Don Quijote Kikuyo store</v>
      </c>
      <c r="M44" s="4" t="str">
        <f>VLOOKUP($A44,[1]ガイ作業中!$A:$U,7,0)</f>
        <v>2527-2 Tukure Kikuchi-cho, Kikuchi-gun, Kumamoto</v>
      </c>
      <c r="P44" s="4" t="str">
        <f>VLOOKUP($A44,[1]ガイ作業中!$A:$U,12,0)</f>
        <v>MEGA 돈키호테 키쿠요점</v>
      </c>
      <c r="Q44" s="4" t="str">
        <f>VLOOKUP($A44,[1]ガイ作業中!$A:$U,13,0)</f>
        <v>쿠마모토현 키쿠치군 키쿠요마치 츠쿠레이 2655-1</v>
      </c>
      <c r="S44" s="4" t="str">
        <f>VLOOKUP($A44,[1]ガイ作業中!$A:$U,14,0)</f>
        <v>เมกะ คิคุโยวเท็น</v>
      </c>
      <c r="T44" s="4" t="str">
        <f>VLOOKUP($A44,[1]ガイ作業中!$A:$U,15,0)</f>
        <v>2527-2 ทูคูเระ คิคุจิโช คิคุจิกุน คุมาโมโตะ</v>
      </c>
    </row>
    <row r="45" spans="1:20" x14ac:dyDescent="0.65">
      <c r="A45" s="4">
        <v>343</v>
      </c>
      <c r="B45" s="4" t="s">
        <v>44</v>
      </c>
      <c r="C45" s="4" t="str">
        <f>VLOOKUP($A45,[1]ガイ作業中!$A:$U,9,0)</f>
        <v>东京都 文京区本乡1-33</v>
      </c>
      <c r="D45" s="4" t="str">
        <f>VLOOKUP($A45,[1]ガイ作業中!$A:$U,16,0)</f>
        <v>0570-059-601</v>
      </c>
      <c r="F45" s="4" t="str">
        <f>VLOOKUP($A45,[1]ガイ作業中!$A:$U,10,0)</f>
        <v>唐吉訶德後樂園店</v>
      </c>
      <c r="G45" s="4" t="str">
        <f>VLOOKUP($A45,[1]ガイ作業中!$A:$U,11,0)</f>
        <v>東京都 文京區本鄉1-33</v>
      </c>
      <c r="I45" s="4" t="str">
        <f>VLOOKUP($A45,[1]ガイ作業中!$A:$U,2,0)</f>
        <v>後楽園店</v>
      </c>
      <c r="J45" s="4" t="str">
        <f>VLOOKUP($A45,[1]ガイ作業中!$A:$U,5,0)</f>
        <v>東京都文京区本郷1-33-9</v>
      </c>
      <c r="L45" s="4" t="str">
        <f>VLOOKUP($A45,[1]ガイ作業中!$A:$U,6,0)</f>
        <v>Don Quijote Korakuen store</v>
      </c>
      <c r="M45" s="4" t="str">
        <f>VLOOKUP($A45,[1]ガイ作業中!$A:$U,7,0)</f>
        <v>1-33-9 Hongō, Bunkyō-ku, Tokyo</v>
      </c>
      <c r="P45" s="4" t="str">
        <f>VLOOKUP($A45,[1]ガイ作業中!$A:$U,12,0)</f>
        <v xml:space="preserve">돈키호테 코라쿠엔점 </v>
      </c>
      <c r="Q45" s="4" t="str">
        <f>VLOOKUP($A45,[1]ガイ作業中!$A:$U,13,0)</f>
        <v>도쿄도 분쿄구 혼고 1-33</v>
      </c>
      <c r="S45" s="4" t="str">
        <f>VLOOKUP($A45,[1]ガイ作業中!$A:$U,14,0)</f>
        <v>โครัคคุเอ็นเท็น</v>
      </c>
      <c r="T45" s="4" t="str">
        <f>VLOOKUP($A45,[1]ガイ作業中!$A:$U,15,0)</f>
        <v>1-33-9 ฮอนโก เขตบุงเกียว โตเกียว</v>
      </c>
    </row>
    <row r="46" spans="1:20" x14ac:dyDescent="0.65">
      <c r="A46" s="4">
        <v>344</v>
      </c>
      <c r="B46" s="4" t="s">
        <v>45</v>
      </c>
      <c r="C46" s="4" t="str">
        <f>VLOOKUP($A46,[1]ガイ作業中!$A:$U,9,0)</f>
        <v>神奈川县 横滨市港北区大豆户町529-5</v>
      </c>
      <c r="D46" s="4" t="str">
        <f>VLOOKUP($A46,[1]ガイ作業中!$A:$U,16,0)</f>
        <v>0570-059-611</v>
      </c>
      <c r="F46" s="4" t="str">
        <f>VLOOKUP($A46,[1]ガイ作業中!$A:$U,10,0)</f>
        <v>MEGA唐吉訶德新橫濱店</v>
      </c>
      <c r="G46" s="4" t="str">
        <f>VLOOKUP($A46,[1]ガイ作業中!$A:$U,11,0)</f>
        <v>神奈川縣 橫濱市港北區大豆戶町529-5</v>
      </c>
      <c r="I46" s="4" t="str">
        <f>VLOOKUP($A46,[1]ガイ作業中!$A:$U,2,0)</f>
        <v>MEGAドン・キホーテ新横浜店</v>
      </c>
      <c r="J46" s="4" t="str">
        <f>VLOOKUP($A46,[1]ガイ作業中!$A:$U,5,0)</f>
        <v>神奈川県横浜市港北区大豆戸町529-5</v>
      </c>
      <c r="L46" s="4" t="str">
        <f>VLOOKUP($A46,[1]ガイ作業中!$A:$U,6,0)</f>
        <v>MEGA Don Quijote Shin-Yokohama store</v>
      </c>
      <c r="M46" s="4" t="str">
        <f>VLOOKUP($A46,[1]ガイ作業中!$A:$U,7,0)</f>
        <v>529-5 Mamedo-cho, Kouhoku-ku, Yokohama-shi, Kanagawa</v>
      </c>
      <c r="P46" s="4" t="str">
        <f>VLOOKUP($A46,[1]ガイ作業中!$A:$U,12,0)</f>
        <v>MEGA 돈키호테 신요코하마점</v>
      </c>
      <c r="Q46" s="4" t="str">
        <f>VLOOKUP($A46,[1]ガイ作業中!$A:$U,13,0)</f>
        <v>카나가와현 요코하마시 미나토키타구 마메도쵸 529-5</v>
      </c>
      <c r="S46" s="4" t="str">
        <f>VLOOKUP($A46,[1]ガイ作業中!$A:$U,14,0)</f>
        <v>เมกะ  ชินโยโกฮาม่าเท็น</v>
      </c>
      <c r="T46" s="4" t="str">
        <f>VLOOKUP($A46,[1]ガイ作業中!$A:$U,15,0)</f>
        <v>529-5 มาเมโดะโช โคโฮคุ-คุ โยโกฮาม่า-ชิ คานากาว่า</v>
      </c>
    </row>
    <row r="47" spans="1:20" x14ac:dyDescent="0.65">
      <c r="A47" s="4">
        <v>347</v>
      </c>
      <c r="B47" s="4" t="s">
        <v>46</v>
      </c>
      <c r="C47" s="4" t="str">
        <f>VLOOKUP($A47,[1]ガイ作業中!$A:$U,9,0)</f>
        <v>神奈川县 横滨市中区伊势佐木町3-98</v>
      </c>
      <c r="D47" s="4" t="str">
        <f>VLOOKUP($A47,[1]ガイ作業中!$A:$U,16,0)</f>
        <v>0570-059-811</v>
      </c>
      <c r="F47" s="4" t="str">
        <f>VLOOKUP($A47,[1]ガイ作業中!$A:$U,10,0)</f>
        <v>唐吉訶德伊勢佐木町店</v>
      </c>
      <c r="G47" s="4" t="str">
        <f>VLOOKUP($A47,[1]ガイ作業中!$A:$U,11,0)</f>
        <v>神奈川縣 橫濱市中区伊勢佐木町3-98</v>
      </c>
      <c r="I47" s="4" t="str">
        <f>VLOOKUP($A47,[1]ガイ作業中!$A:$U,2,0)</f>
        <v>伊勢佐木町店</v>
      </c>
      <c r="J47" s="4" t="str">
        <f>VLOOKUP($A47,[1]ガイ作業中!$A:$U,5,0)</f>
        <v>神奈川県横浜市中区伊勢佐木町3-98</v>
      </c>
      <c r="L47" s="4" t="str">
        <f>VLOOKUP($A47,[1]ガイ作業中!$A:$U,6,0)</f>
        <v>Don Quijote Isezakicho store</v>
      </c>
      <c r="M47" s="4" t="str">
        <f>VLOOKUP($A47,[1]ガイ作業中!$A:$U,7,0)</f>
        <v>3-98 Isezakicho, naka-ku, Yokohama-shi, Kanagawa</v>
      </c>
      <c r="P47" s="4" t="str">
        <f>VLOOKUP($A47,[1]ガイ作業中!$A:$U,12,0)</f>
        <v>돈키호테 이세사키쵸점</v>
      </c>
      <c r="Q47" s="4" t="str">
        <f>VLOOKUP($A47,[1]ガイ作業中!$A:$U,13,0)</f>
        <v>카나가와현 요코하마시 나카구 이세사키초 3-98</v>
      </c>
      <c r="S47" s="4" t="str">
        <f>VLOOKUP($A47,[1]ガイ作業中!$A:$U,14,0)</f>
        <v>อิเซซากิโจวเท็น</v>
      </c>
      <c r="T47" s="4" t="str">
        <f>VLOOKUP($A47,[1]ガイ作業中!$A:$U,15,0)</f>
        <v>3-98 อิเซซากิโช นากะ-คุ โยโกฮาม่า-ชิ คานากาว่า</v>
      </c>
    </row>
    <row r="48" spans="1:20" x14ac:dyDescent="0.65">
      <c r="A48" s="4">
        <v>348</v>
      </c>
      <c r="B48" s="4" t="s">
        <v>47</v>
      </c>
      <c r="C48" s="4" t="str">
        <f>VLOOKUP($A48,[1]ガイ作業中!$A:$U,9,0)</f>
        <v>爱知县 名古屋市中区锦3-17-15</v>
      </c>
      <c r="D48" s="4" t="str">
        <f>VLOOKUP($A48,[1]ガイ作業中!$A:$U,16,0)</f>
        <v>0570-060-211</v>
      </c>
      <c r="F48" s="4" t="str">
        <f>VLOOKUP($A48,[1]ガイ作業中!$A:$U,10,0)</f>
        <v>唐吉訶德榮本店</v>
      </c>
      <c r="G48" s="4" t="str">
        <f>VLOOKUP($A48,[1]ガイ作業中!$A:$U,11,0)</f>
        <v>愛知縣 名古屋市中區錦3-17-15</v>
      </c>
      <c r="I48" s="4" t="str">
        <f>VLOOKUP($A48,[1]ガイ作業中!$A:$U,2,0)</f>
        <v>栄本店</v>
      </c>
      <c r="J48" s="4" t="str">
        <f>VLOOKUP($A48,[1]ガイ作業中!$A:$U,5,0)</f>
        <v>愛知県名古屋市中区錦3-17-15</v>
      </c>
      <c r="L48" s="4" t="str">
        <f>VLOOKUP($A48,[1]ガイ作業中!$A:$U,6,0)</f>
        <v>Don Quijote Sakae Honten</v>
      </c>
      <c r="M48" s="4" t="str">
        <f>VLOOKUP($A48,[1]ガイ作業中!$A:$U,7,0)</f>
        <v>3-17-15 Nishiki, Naka-ku, Nagoya-shi, Aichi</v>
      </c>
      <c r="P48" s="4" t="str">
        <f>VLOOKUP($A48,[1]ガイ作業中!$A:$U,12,0)</f>
        <v>돈키호테 사카에 본점</v>
      </c>
      <c r="Q48" s="4" t="str">
        <f>VLOOKUP($A48,[1]ガイ作業中!$A:$U,13,0)</f>
        <v>아이치현 나고야시 나카구 니시키 3-17-5</v>
      </c>
      <c r="S48" s="4" t="str">
        <f>VLOOKUP($A48,[1]ガイ作業中!$A:$U,14,0)</f>
        <v>นาโกย่าซากาเอะเท็น</v>
      </c>
      <c r="T48" s="4" t="str">
        <f>VLOOKUP($A48,[1]ガイ作業中!$A:$U,15,0)</f>
        <v>3-17-15 นิชิกิ นากะ-คุ เมืองนาโกย่า จังหวัดไอจิ</v>
      </c>
    </row>
    <row r="49" spans="1:20" x14ac:dyDescent="0.65">
      <c r="A49" s="4">
        <v>355</v>
      </c>
      <c r="B49" s="4" t="s">
        <v>48</v>
      </c>
      <c r="C49" s="4" t="str">
        <f>VLOOKUP($A49,[1]ガイ作業中!$A:$U,9,0)</f>
        <v>鹿儿岛县 鹿儿岛市山之口町12-15-2</v>
      </c>
      <c r="D49" s="4" t="str">
        <f>VLOOKUP($A49,[1]ガイ作業中!$A:$U,16,0)</f>
        <v>0570-061-301</v>
      </c>
      <c r="F49" s="4" t="str">
        <f>VLOOKUP($A49,[1]ガイ作業中!$A:$U,10,0)</f>
        <v>唐吉訶德天文館店</v>
      </c>
      <c r="G49" s="4" t="str">
        <f>VLOOKUP($A49,[1]ガイ作業中!$A:$U,11,0)</f>
        <v>鹿児島縣 鹿児島市山之口町12-15-2</v>
      </c>
      <c r="I49" s="4" t="str">
        <f>VLOOKUP($A49,[1]ガイ作業中!$A:$U,2,0)</f>
        <v>天文館店</v>
      </c>
      <c r="J49" s="4" t="str">
        <f>VLOOKUP($A49,[1]ガイ作業中!$A:$U,5,0)</f>
        <v>鹿児島県鹿児島市山之口町12-15-2</v>
      </c>
      <c r="L49" s="4" t="str">
        <f>VLOOKUP($A49,[1]ガイ作業中!$A:$U,6,0)</f>
        <v>Don Quijote Tenmonkan store</v>
      </c>
      <c r="M49" s="4" t="str">
        <f>VLOOKUP($A49,[1]ガイ作業中!$A:$U,7,0)</f>
        <v>12-15-2 Yamanokuchi-cho, Kagoshima-shi, Kagoshima</v>
      </c>
      <c r="P49" s="4" t="str">
        <f>VLOOKUP($A49,[1]ガイ作業中!$A:$U,12,0)</f>
        <v xml:space="preserve">돈키호테 텐몬칸점 </v>
      </c>
      <c r="Q49" s="4" t="str">
        <f>VLOOKUP($A49,[1]ガイ作業中!$A:$U,13,0)</f>
        <v>가고시마현 가고시마시 야마노쿠치쵸 12-15-2</v>
      </c>
      <c r="S49" s="4" t="str">
        <f>VLOOKUP($A49,[1]ガイ作業中!$A:$U,14,0)</f>
        <v>สาขาเทมมงคัง</v>
      </c>
      <c r="T49" s="4" t="str">
        <f>VLOOKUP($A49,[1]ガイ作業中!$A:$U,15,0)</f>
        <v>12-15-2 ยามาโนคุจิ-ช</v>
      </c>
    </row>
    <row r="50" spans="1:20" x14ac:dyDescent="0.65">
      <c r="A50" s="4">
        <v>356</v>
      </c>
      <c r="B50" s="4" t="s">
        <v>49</v>
      </c>
      <c r="C50" s="4" t="str">
        <f>VLOOKUP($A50,[1]ガイ作業中!$A:$U,9,0)</f>
        <v>大阪府 大阪市浪速区恵美须东3-4-36</v>
      </c>
      <c r="D50" s="4" t="str">
        <f>VLOOKUP($A50,[1]ガイ作業中!$A:$U,16,0)</f>
        <v>0570-061-311</v>
      </c>
      <c r="F50" s="4" t="str">
        <f>VLOOKUP($A50,[1]ガイ作業中!$A:$U,10,0)</f>
        <v>MEGA唐吉訶德新世界店</v>
      </c>
      <c r="G50" s="4" t="str">
        <f>VLOOKUP($A50,[1]ガイ作業中!$A:$U,11,0)</f>
        <v>大阪府 大阪市浪速區惠美須東3-4-36</v>
      </c>
      <c r="I50" s="4" t="str">
        <f>VLOOKUP($A50,[1]ガイ作業中!$A:$U,2,0)</f>
        <v>MEGAドン・キホーテ新世界店</v>
      </c>
      <c r="J50" s="4" t="str">
        <f>VLOOKUP($A50,[1]ガイ作業中!$A:$U,5,0)</f>
        <v>大阪府大阪市浪速区恵美須東3-4-36</v>
      </c>
      <c r="L50" s="4" t="str">
        <f>VLOOKUP($A50,[1]ガイ作業中!$A:$U,6,0)</f>
        <v>MEGA Don Quijote Shinsekai store</v>
      </c>
      <c r="M50" s="4" t="str">
        <f>VLOOKUP($A50,[1]ガイ作業中!$A:$U,7,0)</f>
        <v>3-4-36 Ebisuhigashi, Naniwa-ku, Osaka</v>
      </c>
      <c r="P50" s="4" t="str">
        <f>VLOOKUP($A50,[1]ガイ作業中!$A:$U,12,0)</f>
        <v>MEGA 돈키호테 신세카이점</v>
      </c>
      <c r="Q50" s="4" t="str">
        <f>VLOOKUP($A50,[1]ガイ作業中!$A:$U,13,0)</f>
        <v>오사카부 오사카시 나니와구 에비스히가시3-4-36</v>
      </c>
      <c r="S50" s="4" t="str">
        <f>VLOOKUP($A50,[1]ガイ作業中!$A:$U,14,0)</f>
        <v>สาขาเมกะ ชิเซไก</v>
      </c>
      <c r="T50" s="4" t="str">
        <f>VLOOKUP($A50,[1]ガイ作業中!$A:$U,15,0)</f>
        <v>3-4-36 เอบิสึฮิงาชิ เขตนานิวะ โอซาก้า</v>
      </c>
    </row>
    <row r="51" spans="1:20" x14ac:dyDescent="0.65">
      <c r="A51" s="4">
        <v>367</v>
      </c>
      <c r="B51" s="4" t="s">
        <v>50</v>
      </c>
      <c r="C51" s="4" t="str">
        <f>VLOOKUP($A51,[1]ガイ作業中!$A:$U,9,0)</f>
        <v>大阪府 大阪市中央区法圆坂2-1-35</v>
      </c>
      <c r="D51" s="4" t="str">
        <f>VLOOKUP($A51,[1]ガイ作業中!$A:$U,16,0)</f>
        <v>0570-063-411</v>
      </c>
      <c r="F51" s="4" t="str">
        <f>VLOOKUP($A51,[1]ガイ作業中!$A:$U,10,0)</f>
        <v>唐吉訶德法圓坂店</v>
      </c>
      <c r="G51" s="4" t="str">
        <f>VLOOKUP($A51,[1]ガイ作業中!$A:$U,11,0)</f>
        <v>大阪府 大阪市中央區法圓坂2-1-35</v>
      </c>
      <c r="I51" s="4" t="str">
        <f>VLOOKUP($A51,[1]ガイ作業中!$A:$U,2,0)</f>
        <v>法円坂店</v>
      </c>
      <c r="J51" s="4" t="str">
        <f>VLOOKUP($A51,[1]ガイ作業中!$A:$U,5,0)</f>
        <v>大阪府大阪市中央区法円坂2-1-35</v>
      </c>
      <c r="L51" s="4" t="str">
        <f>VLOOKUP($A51,[1]ガイ作業中!$A:$U,6,0)</f>
        <v>Don Quijote Hoenzaka store</v>
      </c>
      <c r="M51" s="4" t="str">
        <f>VLOOKUP($A51,[1]ガイ作業中!$A:$U,7,0)</f>
        <v>2-1-35 Hoenzaka Chuo-ku, Osaka-shi, Osaka</v>
      </c>
      <c r="P51" s="4" t="str">
        <f>VLOOKUP($A51,[1]ガイ作業中!$A:$U,12,0)</f>
        <v>돈키호테 호엔자카점</v>
      </c>
      <c r="Q51" s="4" t="str">
        <f>VLOOKUP($A51,[1]ガイ作業中!$A:$U,13,0)</f>
        <v>오사카부 오사카시 츄오쿠 호엔자카 2-1-35</v>
      </c>
      <c r="S51" s="4" t="str">
        <f>VLOOKUP($A51,[1]ガイ作業中!$A:$U,14,0)</f>
        <v>โฮเอนซากะ</v>
      </c>
      <c r="T51" s="4" t="str">
        <f>VLOOKUP($A51,[1]ガイ作業中!$A:$U,15,0)</f>
        <v>2-1-35 โฮเอ็นซากะ ชูโอ-กุ เมืองโอซาก้า โอซาก้า</v>
      </c>
    </row>
    <row r="52" spans="1:20" x14ac:dyDescent="0.65">
      <c r="A52" s="4">
        <v>368</v>
      </c>
      <c r="B52" s="4" t="s">
        <v>51</v>
      </c>
      <c r="C52" s="4" t="str">
        <f>VLOOKUP($A52,[1]ガイ作業中!$A:$U,9,0)</f>
        <v>东京都 港区白金台3-15-5</v>
      </c>
      <c r="D52" s="4" t="str">
        <f>VLOOKUP($A52,[1]ガイ作業中!$A:$U,16,0)</f>
        <v>0570-063-511</v>
      </c>
      <c r="F52" s="4" t="str">
        <f>VLOOKUP($A52,[1]ガイ作業中!$A:$U,10,0)</f>
        <v>唐吉訶德PLATINUM白金台店</v>
      </c>
      <c r="G52" s="4" t="str">
        <f>VLOOKUP($A52,[1]ガイ作業中!$A:$U,11,0)</f>
        <v>東京都 港區白金台3-15-5</v>
      </c>
      <c r="I52" s="4" t="str">
        <f>VLOOKUP($A52,[1]ガイ作業中!$A:$U,2,0)</f>
        <v>プラチナ ドン・キホーテ白金台店</v>
      </c>
      <c r="J52" s="4" t="str">
        <f>VLOOKUP($A52,[1]ガイ作業中!$A:$U,5,0)</f>
        <v>東京都港区白金台3-15-5</v>
      </c>
      <c r="L52" s="4" t="str">
        <f>VLOOKUP($A52,[1]ガイ作業中!$A:$U,6,0)</f>
        <v>Platinum Don Quijote Shirokanedai store</v>
      </c>
      <c r="M52" s="4" t="str">
        <f>VLOOKUP($A52,[1]ガイ作業中!$A:$U,7,0)</f>
        <v>3-15-5 Shirokanedai, Minato-Ku, Tokyo</v>
      </c>
      <c r="P52" s="4" t="str">
        <f>VLOOKUP($A52,[1]ガイ作業中!$A:$U,12,0)</f>
        <v>PLATINUM 돈키호테 시로가네다이점</v>
      </c>
      <c r="Q52" s="4" t="str">
        <f>VLOOKUP($A52,[1]ガイ作業中!$A:$U,13,0)</f>
        <v>도쿄도 미나토구 시로가네다이 3-15-5</v>
      </c>
      <c r="S52" s="4" t="str">
        <f>VLOOKUP($A52,[1]ガイ作業中!$A:$U,14,0)</f>
        <v xml:space="preserve">แพลตินั่ม ชิโรคาเนะได </v>
      </c>
      <c r="T52" s="4" t="str">
        <f>VLOOKUP($A52,[1]ガイ作業中!$A:$U,15,0)</f>
        <v>3-15-5 ชิโระคาเนะได เขตมินาโตะ โตเกียว</v>
      </c>
    </row>
    <row r="53" spans="1:20" x14ac:dyDescent="0.65">
      <c r="A53" s="4">
        <v>371</v>
      </c>
      <c r="B53" s="4" t="s">
        <v>52</v>
      </c>
      <c r="C53" s="4" t="str">
        <f>VLOOKUP($A53,[1]ガイ作業中!$A:$U,9,0)</f>
        <v>千叶县 成田市WING土屋82</v>
      </c>
      <c r="D53" s="4" t="str">
        <f>VLOOKUP($A53,[1]ガイ作業中!$A:$U,16,0)</f>
        <v>0570-063-801</v>
      </c>
      <c r="F53" s="4" t="str">
        <f>VLOOKUP($A53,[1]ガイ作業中!$A:$U,10,0)</f>
        <v>MEGA唐吉訶德成田店</v>
      </c>
      <c r="G53" s="4" t="str">
        <f>VLOOKUP($A53,[1]ガイ作業中!$A:$U,11,0)</f>
        <v>千葉縣 成田市WING土屋82</v>
      </c>
      <c r="I53" s="4" t="str">
        <f>VLOOKUP($A53,[1]ガイ作業中!$A:$U,2,0)</f>
        <v>MEGAドン・キホーテ成田店</v>
      </c>
      <c r="J53" s="4" t="str">
        <f>VLOOKUP($A53,[1]ガイ作業中!$A:$U,5,0)</f>
        <v>千葉県成田市ウイング土屋82番</v>
      </c>
      <c r="L53" s="4" t="str">
        <f>VLOOKUP($A53,[1]ガイ作業中!$A:$U,6,0)</f>
        <v>MEGA Don Quijote Narita store</v>
      </c>
      <c r="M53" s="4" t="str">
        <f>VLOOKUP($A53,[1]ガイ作業中!$A:$U,7,0)</f>
        <v>82 Wingtsuchiya, Narita-shi, Chiba</v>
      </c>
      <c r="P53" s="4" t="str">
        <f>VLOOKUP($A53,[1]ガイ作業中!$A:$U,12,0)</f>
        <v>MEGA 돈키호테 나리타점</v>
      </c>
      <c r="Q53" s="4" t="str">
        <f>VLOOKUP($A53,[1]ガイ作業中!$A:$U,13,0)</f>
        <v>치바현 나리타시 윙츠치야 82번</v>
      </c>
      <c r="S53" s="4" t="str">
        <f>VLOOKUP($A53,[1]ガイ作業中!$A:$U,14,0)</f>
        <v>นาริตะ</v>
      </c>
      <c r="T53" s="4" t="str">
        <f>VLOOKUP($A53,[1]ガイ作業中!$A:$U,15,0)</f>
        <v>82 วิงซึจิยะ เมืองนาริตะ จังหวัดชิบะ</v>
      </c>
    </row>
    <row r="54" spans="1:20" x14ac:dyDescent="0.65">
      <c r="A54" s="4">
        <v>373</v>
      </c>
      <c r="B54" s="4" t="s">
        <v>53</v>
      </c>
      <c r="C54" s="4" t="str">
        <f>VLOOKUP($A54,[1]ガイ作業中!$A:$U,9,0)</f>
        <v>大阪府 大阪市中央区西心斋桥2-5-9</v>
      </c>
      <c r="D54" s="4" t="str">
        <f>VLOOKUP($A54,[1]ガイ作業中!$A:$U,16,0)</f>
        <v>0570-063-911</v>
      </c>
      <c r="F54" s="4" t="str">
        <f>VLOOKUP($A54,[1]ガイ作業中!$A:$U,10,0)</f>
        <v>唐吉訶德道頓堀禦堂筋店</v>
      </c>
      <c r="G54" s="4" t="str">
        <f>VLOOKUP($A54,[1]ガイ作業中!$A:$U,11,0)</f>
        <v>大阪府 大阪市中央區西心齋橋2-5-9</v>
      </c>
      <c r="I54" s="4" t="str">
        <f>VLOOKUP($A54,[1]ガイ作業中!$A:$U,2,0)</f>
        <v>道頓堀御堂筋店</v>
      </c>
      <c r="J54" s="4" t="str">
        <f>VLOOKUP($A54,[1]ガイ作業中!$A:$U,5,0)</f>
        <v>大阪府大阪市中央区西心斎橋2-5-9</v>
      </c>
      <c r="L54" s="4" t="str">
        <f>VLOOKUP($A54,[1]ガイ作業中!$A:$U,6,0)</f>
        <v>Don Quijote Dotonbori Midosuji store</v>
      </c>
      <c r="M54" s="4" t="str">
        <f>VLOOKUP($A54,[1]ガイ作業中!$A:$U,7,0)</f>
        <v>2-5-9 Nishi-Shinsaibashi, Chuo-Ku, Osaka-shi, Osaka</v>
      </c>
      <c r="P54" s="4" t="str">
        <f>VLOOKUP($A54,[1]ガイ作業中!$A:$U,12,0)</f>
        <v>돈키호테 도톤보리 미도스지점</v>
      </c>
      <c r="Q54" s="4" t="str">
        <f>VLOOKUP($A54,[1]ガイ作業中!$A:$U,13,0)</f>
        <v>오사카부 오사카시 츄오구 니시신사이바시 2-5-9</v>
      </c>
      <c r="S54" s="4" t="str">
        <f>VLOOKUP($A54,[1]ガイ作業中!$A:$U,14,0)</f>
        <v>โดตงโบริ มิโดะซุจิ</v>
      </c>
      <c r="T54" s="4" t="str">
        <f>VLOOKUP($A54,[1]ガイ作業中!$A:$U,15,0)</f>
        <v>2-5-9 นิชิชินไซบาชิ ชูโอคุ เมืองโอซาก้า โอซาก้า</v>
      </c>
    </row>
    <row r="55" spans="1:20" x14ac:dyDescent="0.65">
      <c r="A55" s="4">
        <v>378</v>
      </c>
      <c r="B55" s="4" t="s">
        <v>54</v>
      </c>
      <c r="C55" s="4" t="str">
        <f>VLOOKUP($A55,[1]ガイ作業中!$A:$U,9,0)</f>
        <v>东京都 新宿区户山3-16-6</v>
      </c>
      <c r="D55" s="4" t="str">
        <f>VLOOKUP($A55,[1]ガイ作業中!$A:$U,16,0)</f>
        <v>0570-065-611</v>
      </c>
      <c r="F55" s="4" t="str">
        <f>VLOOKUP($A55,[1]ガイ作業中!$A:$U,10,0)</f>
        <v>唐吉訶德新宿明治大道店</v>
      </c>
      <c r="G55" s="4" t="str">
        <f>VLOOKUP($A55,[1]ガイ作業中!$A:$U,11,0)</f>
        <v>東京都 新宿區戶山3-16-6</v>
      </c>
      <c r="I55" s="4" t="str">
        <f>VLOOKUP($A55,[1]ガイ作業中!$A:$U,2,0)</f>
        <v>新宿明治通り店</v>
      </c>
      <c r="J55" s="4" t="str">
        <f>VLOOKUP($A55,[1]ガイ作業中!$A:$U,5,0)</f>
        <v>東京都新宿区戸山3-16-6</v>
      </c>
      <c r="L55" s="4" t="str">
        <f>VLOOKUP($A55,[1]ガイ作業中!$A:$U,6,0)</f>
        <v>Don Quijote Shinjuku Meiji Dori Store</v>
      </c>
      <c r="M55" s="4" t="str">
        <f>VLOOKUP($A55,[1]ガイ作業中!$A:$U,7,0)</f>
        <v>3-16-6 Toyama, Shinjuku-Ku, Tokyo</v>
      </c>
      <c r="P55" s="4" t="str">
        <f>VLOOKUP($A55,[1]ガイ作業中!$A:$U,12,0)</f>
        <v>돈키호테 신주쿠 메이지 도오리점</v>
      </c>
      <c r="Q55" s="4" t="str">
        <f>VLOOKUP($A55,[1]ガイ作業中!$A:$U,13,0)</f>
        <v>도쿄도 신주쿠구 토야마 3-16-6</v>
      </c>
      <c r="S55" s="4" t="str">
        <f>VLOOKUP($A55,[1]ガイ作業中!$A:$U,14,0)</f>
        <v>สาขาชินจุกุเมจิโดริ</v>
      </c>
      <c r="T55" s="4" t="str">
        <f>VLOOKUP($A55,[1]ガイ作業中!$A:$U,15,0)</f>
        <v>3-16-6 โทยามะ ชินจูกุ โตเกียว</v>
      </c>
    </row>
    <row r="56" spans="1:20" x14ac:dyDescent="0.65">
      <c r="A56" s="4">
        <v>381</v>
      </c>
      <c r="B56" s="4" t="s">
        <v>55</v>
      </c>
      <c r="C56" s="4" t="str">
        <f>VLOOKUP($A56,[1]ガイ作業中!$A:$U,9,0)</f>
        <v xml:space="preserve">大阪府 大阪市北区梅田3-1-1 </v>
      </c>
      <c r="D56" s="4" t="str">
        <f>VLOOKUP($A56,[1]ガイ作業中!$A:$U,16,0)</f>
        <v>0570-066-341</v>
      </c>
      <c r="F56" s="4" t="str">
        <f>VLOOKUP($A56,[1]ガイ作業中!$A:$U,10,0)</f>
        <v>站內唐吉訶德Eki Marche大阪店</v>
      </c>
      <c r="G56" s="4" t="str">
        <f>VLOOKUP($A56,[1]ガイ作業中!$A:$U,11,0)</f>
        <v>大阪府 大阪市北區梅田3-1-1</v>
      </c>
      <c r="I56" s="4" t="str">
        <f>VLOOKUP($A56,[1]ガイ作業中!$A:$U,2,0)</f>
        <v>エキドンキ エキマルシェ大阪店</v>
      </c>
      <c r="J56" s="4" t="str">
        <f>VLOOKUP($A56,[1]ガイ作業中!$A:$U,5,0)</f>
        <v>大阪府大阪市北区梅田3-1-1</v>
      </c>
      <c r="L56" s="4" t="str">
        <f>VLOOKUP($A56,[1]ガイ作業中!$A:$U,6,0)</f>
        <v>Eki Donki Eki Marche Osaka Store</v>
      </c>
      <c r="M56" s="4" t="str">
        <f>VLOOKUP($A56,[1]ガイ作業中!$A:$U,7,0)</f>
        <v>3-1-1 Umeda, Kita-ku, Osaka-shi, Osaka</v>
      </c>
      <c r="P56" s="4" t="str">
        <f>VLOOKUP($A56,[1]ガイ作業中!$A:$U,12,0)</f>
        <v>에키돈키 에키마르쉐 오사카점</v>
      </c>
      <c r="Q56" s="4" t="str">
        <f>VLOOKUP($A56,[1]ガイ作業中!$A:$U,13,0)</f>
        <v>오사카부 오사카시 키타구 우메다 3-1-1</v>
      </c>
      <c r="S56" s="4" t="str">
        <f>VLOOKUP($A56,[1]ガイ作業中!$A:$U,14,0)</f>
        <v>เอกิดองกี้ เอกิ มาร์เช่ โอซาก้า</v>
      </c>
      <c r="T56" s="4" t="str">
        <f>VLOOKUP($A56,[1]ガイ作業中!$A:$U,15,0)</f>
        <v>3-1-1 อุเมดะ เขตคิตะ เมืองโอซาก้า โอซาก้า</v>
      </c>
    </row>
    <row r="57" spans="1:20" x14ac:dyDescent="0.65">
      <c r="A57" s="4">
        <v>389</v>
      </c>
      <c r="B57" s="4" t="s">
        <v>56</v>
      </c>
      <c r="C57" s="4" t="str">
        <f>VLOOKUP($A57,[1]ガイ作業中!$A:$U,9,0)</f>
        <v>冈山县 冈山市北区本町6-30</v>
      </c>
      <c r="D57" s="4" t="str">
        <f>VLOOKUP($A57,[1]ガイ作業中!$A:$U,16,0)</f>
        <v>0570-067-911</v>
      </c>
      <c r="F57" s="4" t="str">
        <f>VLOOKUP($A57,[1]ガイ作業中!$A:$U,10,0)</f>
        <v>唐吉訶德岡山站前店</v>
      </c>
      <c r="G57" s="4" t="str">
        <f>VLOOKUP($A57,[1]ガイ作業中!$A:$U,11,0)</f>
        <v>岡山縣 岡山市北區本町6-30</v>
      </c>
      <c r="I57" s="4" t="str">
        <f>VLOOKUP($A57,[1]ガイ作業中!$A:$U,2,0)</f>
        <v>岡山駅前店</v>
      </c>
      <c r="J57" s="4" t="str">
        <f>VLOOKUP($A57,[1]ガイ作業中!$A:$U,5,0)</f>
        <v>岡山県岡山市北区本町6-30</v>
      </c>
      <c r="L57" s="4" t="str">
        <f>VLOOKUP($A57,[1]ガイ作業中!$A:$U,6,0)</f>
        <v>Don Quijote Okayama Ekimae Store</v>
      </c>
      <c r="M57" s="4" t="str">
        <f>VLOOKUP($A57,[1]ガイ作業中!$A:$U,7,0)</f>
        <v>6-30 Honmachi Kita-ku, Okayama-shi, Okayama</v>
      </c>
      <c r="P57" s="4" t="str">
        <f>VLOOKUP($A57,[1]ガイ作業中!$A:$U,12,0)</f>
        <v>돈키호테 오카야마 에키마에점</v>
      </c>
      <c r="Q57" s="4" t="str">
        <f>VLOOKUP($A57,[1]ガイ作業中!$A:$U,13,0)</f>
        <v>오카야마현 오카야마시 키타구 혼마치6-30</v>
      </c>
      <c r="S57" s="4" t="str">
        <f>VLOOKUP($A57,[1]ガイ作業中!$A:$U,14,0)</f>
        <v>สาขาโอคายามะเอกิไม</v>
      </c>
      <c r="T57" s="4" t="str">
        <f>VLOOKUP($A57,[1]ガイ作業中!$A:$U,15,0)</f>
        <v>6-30 ฮอนมาจิ คิตะ-คุ โอคายามะ-ชิ โอคายามะ</v>
      </c>
    </row>
    <row r="58" spans="1:20" x14ac:dyDescent="0.65">
      <c r="A58" s="4">
        <v>412</v>
      </c>
      <c r="B58" s="4" t="s">
        <v>57</v>
      </c>
      <c r="C58" s="4" t="str">
        <f>VLOOKUP($A58,[1]ガイ作業中!$A:$U,9,0)</f>
        <v>神奈川县 藤沢市南藤沢19-17</v>
      </c>
      <c r="D58" s="4" t="str">
        <f>VLOOKUP($A58,[1]ガイ作業中!$A:$U,16,0)</f>
        <v>0570-072-211</v>
      </c>
      <c r="F58" s="4" t="str">
        <f>VLOOKUP($A58,[1]ガイ作業中!$A:$U,10,0)</f>
        <v>唐吉訶德藤澤站南口店</v>
      </c>
      <c r="G58" s="4" t="str">
        <f>VLOOKUP($A58,[1]ガイ作業中!$A:$U,11,0)</f>
        <v>神奈川縣 藤澤市南藤澤19-17</v>
      </c>
      <c r="I58" s="4" t="str">
        <f>VLOOKUP($A58,[1]ガイ作業中!$A:$U,2,0)</f>
        <v>藤沢駅南口店</v>
      </c>
      <c r="J58" s="4" t="str">
        <f>VLOOKUP($A58,[1]ガイ作業中!$A:$U,5,0)</f>
        <v>神奈川県藤沢市南藤沢19-17</v>
      </c>
      <c r="L58" s="4" t="str">
        <f>VLOOKUP($A58,[1]ガイ作業中!$A:$U,6,0)</f>
        <v>Don Quijote Fujisawa Eki Minamiguchi</v>
      </c>
      <c r="M58" s="4" t="str">
        <f>VLOOKUP($A58,[1]ガイ作業中!$A:$U,7,0)</f>
        <v>19-17 Minamifujisawa, Fujisawa-shi, Kanagawa</v>
      </c>
      <c r="P58" s="4" t="str">
        <f>VLOOKUP($A58,[1]ガイ作業中!$A:$U,12,0)</f>
        <v>돈키호테 후지사와 미나미구치점</v>
      </c>
      <c r="Q58" s="4" t="str">
        <f>VLOOKUP($A58,[1]ガイ作業中!$A:$U,13,0)</f>
        <v>카나가와현 후지사와시 미나미 후지사와 19-17</v>
      </c>
      <c r="S58" s="4" t="str">
        <f>VLOOKUP($A58,[1]ガイ作業中!$A:$U,14,0)</f>
        <v>สาขาฟูจิซาว่าเอกิ มินามิงุจิ</v>
      </c>
      <c r="T58" s="4" t="str">
        <f>VLOOKUP($A58,[1]ガイ作業中!$A:$U,15,0)</f>
        <v>19-17 มินามิฟูจิซาวะ เมืองฟูจิซาวะ คานากาว่า</v>
      </c>
    </row>
    <row r="59" spans="1:20" x14ac:dyDescent="0.65">
      <c r="A59" s="4">
        <v>418</v>
      </c>
      <c r="B59" s="4" t="s">
        <v>58</v>
      </c>
      <c r="C59" s="4" t="str">
        <f>VLOOKUP($A59,[1]ガイ作業中!$A:$U,9,0)</f>
        <v>京都府 京都市南区东九条西山王町31</v>
      </c>
      <c r="D59" s="4" t="str">
        <f>VLOOKUP($A59,[1]ガイ作業中!$A:$U,16,0)</f>
        <v>0570-073-401</v>
      </c>
      <c r="F59" s="4" t="str">
        <f>VLOOKUP($A59,[1]ガイ作業中!$A:$U,10,0)</f>
        <v>唐吉訶德京都Avanti店</v>
      </c>
      <c r="G59" s="4" t="str">
        <f>VLOOKUP($A59,[1]ガイ作業中!$A:$U,11,0)</f>
        <v>京都府 京都市南區東條西山王町31</v>
      </c>
      <c r="I59" s="4" t="str">
        <f>VLOOKUP($A59,[1]ガイ作業中!$A:$U,2,0)</f>
        <v>京都アバンティ店</v>
      </c>
      <c r="J59" s="4" t="str">
        <f>VLOOKUP($A59,[1]ガイ作業中!$A:$U,5,0)</f>
        <v>京都府京都市南区東九条西山王町31番地</v>
      </c>
      <c r="L59" s="4" t="str">
        <f>VLOOKUP($A59,[1]ガイ作業中!$A:$U,6,0)</f>
        <v>Don Quijote Kyoto Avanti Store</v>
      </c>
      <c r="M59" s="4" t="str">
        <f>VLOOKUP($A59,[1]ガイ作業中!$A:$U,7,0)</f>
        <v>31 Higashikujonishisannno-cho, Kyoto-shi, Kyoto</v>
      </c>
      <c r="P59" s="4" t="str">
        <f>VLOOKUP($A59,[1]ガイ作業中!$A:$U,12,0)</f>
        <v>돈키호테 교토 아반티점</v>
      </c>
      <c r="Q59" s="4" t="str">
        <f>VLOOKUP($A59,[1]ガイ作業中!$A:$U,13,0)</f>
        <v>교토부 교토시 미나미구 히가시 쿠죠니시 산노우쵸 31</v>
      </c>
      <c r="S59" s="4" t="str">
        <f>VLOOKUP($A59,[1]ガイ作業中!$A:$U,14,0)</f>
        <v>เกียวโต สาขาอะวันติ</v>
      </c>
      <c r="T59" s="4" t="str">
        <f>VLOOKUP($A59,[1]ガイ作業中!$A:$U,15,0)</f>
        <v>31 ฮิงาชิคุโจนิชิซันโนะโช เมืองเกียวโต เกียวโต</v>
      </c>
    </row>
    <row r="60" spans="1:20" x14ac:dyDescent="0.65">
      <c r="A60" s="4">
        <v>419</v>
      </c>
      <c r="B60" s="4" t="s">
        <v>59</v>
      </c>
      <c r="C60" s="4" t="str">
        <f>VLOOKUP($A60,[1]ガイ作業中!$A:$U,9,0)</f>
        <v>大阪府 大阪市中央区难波千日前12-7</v>
      </c>
      <c r="D60" s="4" t="str">
        <f>VLOOKUP($A60,[1]ガイ作業中!$A:$U,16,0)</f>
        <v>0570-073-411</v>
      </c>
      <c r="F60" s="4" t="str">
        <f>VLOOKUP($A60,[1]ガイ作業中!$A:$U,10,0)</f>
        <v>唐吉訶德難波千日前店</v>
      </c>
      <c r="G60" s="4" t="str">
        <f>VLOOKUP($A60,[1]ガイ作業中!$A:$U,11,0)</f>
        <v>大阪府 大阪市中央區難波千日前12-7</v>
      </c>
      <c r="I60" s="4" t="str">
        <f>VLOOKUP($A60,[1]ガイ作業中!$A:$U,2,0)</f>
        <v>なんば千日前店</v>
      </c>
      <c r="J60" s="4" t="str">
        <f>VLOOKUP($A60,[1]ガイ作業中!$A:$U,5,0)</f>
        <v>大阪府大阪市中央区難波千日前12-7</v>
      </c>
      <c r="L60" s="4" t="str">
        <f>VLOOKUP($A60,[1]ガイ作業中!$A:$U,6,0)</f>
        <v>Don Quijote Namba Sennichimae Store</v>
      </c>
      <c r="M60" s="4" t="str">
        <f>VLOOKUP($A60,[1]ガイ作業中!$A:$U,7,0)</f>
        <v>12-7 Namba Sennichimae, Chuo-ku, Osaka-shi, Osaka</v>
      </c>
      <c r="P60" s="4" t="str">
        <f>VLOOKUP($A60,[1]ガイ作業中!$A:$U,12,0)</f>
        <v>돈키호테 난바 센니치마에점</v>
      </c>
      <c r="Q60" s="4" t="str">
        <f>VLOOKUP($A60,[1]ガイ作業中!$A:$U,13,0)</f>
        <v>오사카부 오사카시 츄오구 난바센니치마에 12-7</v>
      </c>
      <c r="S60" s="4" t="str">
        <f>VLOOKUP($A60,[1]ガイ作業中!$A:$U,14,0)</f>
        <v>สาขานัมบะเซ็นนิจิไม</v>
      </c>
      <c r="T60" s="4" t="str">
        <f>VLOOKUP($A60,[1]ガイ作業中!$A:$U,15,0)</f>
        <v>12-7 นัมบะ เซ็นนิชิมาเอะ ชูโอ-กุ เมืองโอซาก้า โอซาก้า</v>
      </c>
    </row>
    <row r="61" spans="1:20" x14ac:dyDescent="0.65">
      <c r="A61" s="4">
        <v>420</v>
      </c>
      <c r="B61" s="4" t="s">
        <v>60</v>
      </c>
      <c r="C61" s="4" t="str">
        <f>VLOOKUP($A61,[1]ガイ作業中!$A:$U,9,0)</f>
        <v>冲绳县 宫古岛市平良字西里1283</v>
      </c>
      <c r="D61" s="4" t="str">
        <f>VLOOKUP($A61,[1]ガイ作業中!$A:$U,16,0)</f>
        <v>0570-073-511</v>
      </c>
      <c r="F61" s="4" t="str">
        <f>VLOOKUP($A61,[1]ガイ作業中!$A:$U,10,0)</f>
        <v>唐吉訶德宮古島店</v>
      </c>
      <c r="G61" s="4" t="str">
        <f>VLOOKUP($A61,[1]ガイ作業中!$A:$U,11,0)</f>
        <v>沖縄縣 宫古島市平良字西里1283</v>
      </c>
      <c r="I61" s="4" t="str">
        <f>VLOOKUP($A61,[1]ガイ作業中!$A:$U,2,0)</f>
        <v>宮古島店</v>
      </c>
      <c r="J61" s="4" t="str">
        <f>VLOOKUP($A61,[1]ガイ作業中!$A:$U,5,0)</f>
        <v>沖縄県宮古島市平良字西里1283</v>
      </c>
      <c r="L61" s="4" t="str">
        <f>VLOOKUP($A61,[1]ガイ作業中!$A:$U,6,0)</f>
        <v>Don Quijote Miyakojima Store</v>
      </c>
      <c r="M61" s="4" t="str">
        <f>VLOOKUP($A61,[1]ガイ作業中!$A:$U,7,0)</f>
        <v>1283 Hiraraazanishizato, Miyako-shi, Okinawa</v>
      </c>
      <c r="P61" s="4" t="str">
        <f>VLOOKUP($A61,[1]ガイ作業中!$A:$U,12,0)</f>
        <v>돈키호테 미야코지마점</v>
      </c>
      <c r="Q61" s="4" t="str">
        <f>VLOOKUP($A61,[1]ガイ作業中!$A:$U,13,0)</f>
        <v>오키나와현 미야코지마시 미야코지마시 히라라아자 니시자토 1283</v>
      </c>
      <c r="S61" s="4" t="str">
        <f>VLOOKUP($A61,[1]ガイ作業中!$A:$U,14,0)</f>
        <v>สาขามิยาโกะจิมา</v>
      </c>
      <c r="T61" s="4" t="str">
        <f>VLOOKUP($A61,[1]ガイ作業中!$A:$U,15,0)</f>
        <v>1283 ฮิราระอะซานิชิซาโตะ เมืองมิยาโกะ โอกินาว่า</v>
      </c>
    </row>
    <row r="62" spans="1:20" x14ac:dyDescent="0.65">
      <c r="A62" s="4">
        <v>423</v>
      </c>
      <c r="B62" s="4" t="s">
        <v>61</v>
      </c>
      <c r="C62" s="4" t="str">
        <f>VLOOKUP($A62,[1]ガイ作業中!$A:$U,9,0)</f>
        <v>东京都 大田区羽田机场2-6-5 国际先旅客航站楼5层</v>
      </c>
      <c r="D62" s="4" t="str">
        <f>VLOOKUP($A62,[1]ガイ作業中!$A:$U,16,0)</f>
        <v>0570-073-611</v>
      </c>
      <c r="F62" s="4" t="str">
        <f>VLOOKUP($A62,[1]ガイ作業中!$A:$U,10,0)</f>
        <v>天空唐吉訶德羽田機場店</v>
      </c>
      <c r="G62" s="4" t="str">
        <f>VLOOKUP($A62,[1]ガイ作業中!$A:$U,11,0)</f>
        <v>東京都 大田區羽田機場2-6-5 国際線旅客航站大樓5樓</v>
      </c>
      <c r="I62" s="4" t="str">
        <f>VLOOKUP($A62,[1]ガイ作業中!$A:$U,2,0)</f>
        <v>ソラドンキ羽田空港店</v>
      </c>
      <c r="J62" s="4" t="str">
        <f>VLOOKUP($A62,[1]ガイ作業中!$A:$U,5,0)</f>
        <v>東京都大田区羽田空港2-6-5 国際線旅客ターミナルビル5階</v>
      </c>
      <c r="L62" s="4" t="str">
        <f>VLOOKUP($A62,[1]ガイ作業中!$A:$U,6,0)</f>
        <v>Sora Donki Haneda Airport Store</v>
      </c>
      <c r="M62" s="4" t="str">
        <f>VLOOKUP($A62,[1]ガイ作業中!$A:$U,7,0)</f>
        <v>floor5 2-6-5 Haneda Airport, ota-ku, Tokyo</v>
      </c>
      <c r="P62" s="4" t="str">
        <f>VLOOKUP($A62,[1]ガイ作業中!$A:$U,12,0)</f>
        <v>소라돈키 하네다 공항점</v>
      </c>
      <c r="Q62" s="4" t="str">
        <f>VLOOKUP($A62,[1]ガイ作業中!$A:$U,13,0)</f>
        <v>도쿄도 오오타구 하네다 공항2-6-5 국제선 여객터미널 5층</v>
      </c>
      <c r="S62" s="4" t="str">
        <f>VLOOKUP($A62,[1]ガイ作業中!$A:$U,14,0)</f>
        <v>โซระดองกิโฮเต้ สาขาสนามบินฮาเนดะ</v>
      </c>
      <c r="T62" s="4" t="str">
        <f>VLOOKUP($A62,[1]ガイ作業中!$A:$U,15,0)</f>
        <v>ชั้น5 2-6-5 สนามบินฮาเนดะ โอตะ-กุ โตเกียว</v>
      </c>
    </row>
    <row r="63" spans="1:20" x14ac:dyDescent="0.65">
      <c r="A63" s="4">
        <v>438</v>
      </c>
      <c r="B63" s="4" t="s">
        <v>62</v>
      </c>
      <c r="C63" s="4" t="str">
        <f>VLOOKUP($A63,[1]ガイ作業中!$A:$U,9,0)</f>
        <v>大阪府 大阪市阿倍野区旭町1-1-3</v>
      </c>
      <c r="D63" s="4" t="str">
        <f>VLOOKUP($A63,[1]ガイ作業中!$A:$U,16,0)</f>
        <v>0570-075-121</v>
      </c>
      <c r="F63" s="4" t="str">
        <f>VLOOKUP($A63,[1]ガイ作業中!$A:$U,10,0)</f>
        <v>唐吉訶德阿部天王寺站前店</v>
      </c>
      <c r="G63" s="4" t="str">
        <f>VLOOKUP($A63,[1]ガイ作業中!$A:$U,11,0)</f>
        <v>大阪府 大阪市阿倍野區旭町1-１-３号</v>
      </c>
      <c r="I63" s="4" t="str">
        <f>VLOOKUP($A63,[1]ガイ作業中!$A:$U,2,0)</f>
        <v>あべの天王寺駅前店</v>
      </c>
      <c r="J63" s="4" t="str">
        <f>VLOOKUP($A63,[1]ガイ作業中!$A:$U,5,0)</f>
        <v>大阪府大阪市阿倍野区旭町1丁目1番3号</v>
      </c>
      <c r="L63" s="4" t="str">
        <f>VLOOKUP($A63,[1]ガイ作業中!$A:$U,6,0)</f>
        <v>Don Quijote Abeno Tennoji Ekimae</v>
      </c>
      <c r="M63" s="4" t="str">
        <f>VLOOKUP($A63,[1]ガイ作業中!$A:$U,7,0)</f>
        <v>1-1-3 Asahi-cho, Abeno-ku, Osaka-shi, Osaka</v>
      </c>
      <c r="P63" s="4" t="str">
        <f>VLOOKUP($A63,[1]ガイ作業中!$A:$U,12,0)</f>
        <v>돈키호테 아베노 텐노지 에키마에점</v>
      </c>
      <c r="Q63" s="4" t="str">
        <f>VLOOKUP($A63,[1]ガイ作業中!$A:$U,13,0)</f>
        <v>오사카부 오사카시 아사히쵸 1-1-3</v>
      </c>
      <c r="S63" s="4" t="str">
        <f>VLOOKUP($A63,[1]ガイ作業中!$A:$U,14,0)</f>
        <v>สาขาอาโอยามะเอกิไม</v>
      </c>
      <c r="T63" s="4" t="str">
        <f>VLOOKUP($A63,[1]ガイ作業中!$A:$U,15,0)</f>
        <v>1-1-3 อาซาฮิโช, อาเบะโนะ-คุ, โอซาก้า-ชิ, โอซาก้า</v>
      </c>
    </row>
    <row r="64" spans="1:20" x14ac:dyDescent="0.65">
      <c r="A64" s="4">
        <v>442</v>
      </c>
      <c r="B64" s="4" t="s">
        <v>63</v>
      </c>
      <c r="C64" s="4" t="str">
        <f>VLOOKUP($A64,[1]ガイ作業中!$A:$U,9,0)</f>
        <v>东京都 涩谷区宇田川町28-6</v>
      </c>
      <c r="D64" s="4" t="str">
        <f>VLOOKUP($A64,[1]ガイ作業中!$A:$U,16,0)</f>
        <v>0570-076-311</v>
      </c>
      <c r="F64" s="4" t="str">
        <f>VLOOKUP($A64,[1]ガイ作業中!$A:$U,10,0)</f>
        <v>MEGA唐吉訶德澀谷本店</v>
      </c>
      <c r="G64" s="4" t="str">
        <f>VLOOKUP($A64,[1]ガイ作業中!$A:$U,11,0)</f>
        <v>東京都 澀谷區宇田川町28-6</v>
      </c>
      <c r="I64" s="4" t="str">
        <f>VLOOKUP($A64,[1]ガイ作業中!$A:$U,2,0)</f>
        <v>MEGAドン・キホーテ渋谷本店</v>
      </c>
      <c r="J64" s="4" t="str">
        <f>VLOOKUP($A64,[1]ガイ作業中!$A:$U,5,0)</f>
        <v>東京都渋谷区宇田川町28-6</v>
      </c>
      <c r="L64" s="4" t="str">
        <f>VLOOKUP($A64,[1]ガイ作業中!$A:$U,6,0)</f>
        <v>MEGA Don Quijote Shibuya Honten</v>
      </c>
      <c r="M64" s="4" t="str">
        <f>VLOOKUP($A64,[1]ガイ作業中!$A:$U,7,0)</f>
        <v>28-6 Udagawa-cho, Shibuya-ku Tokyo</v>
      </c>
      <c r="P64" s="4" t="str">
        <f>VLOOKUP($A64,[1]ガイ作業中!$A:$U,12,0)</f>
        <v>MEGA 돈키호테 시부야 본점</v>
      </c>
      <c r="Q64" s="4" t="str">
        <f>VLOOKUP($A64,[1]ガイ作業中!$A:$U,13,0)</f>
        <v>도쿄도 시부야구 우다가와쵸 28-6</v>
      </c>
      <c r="S64" s="4" t="str">
        <f>VLOOKUP($A64,[1]ガイ作業中!$A:$U,14,0)</f>
        <v>เมก้า สาขาชิบุย่าฮอนเท็น</v>
      </c>
      <c r="T64" s="4" t="str">
        <f>VLOOKUP($A64,[1]ガイ作業中!$A:$U,15,0)</f>
        <v>28-6 อูดากาวะโช ชิบูย่า โตเกียว</v>
      </c>
    </row>
    <row r="65" spans="1:20" x14ac:dyDescent="0.65">
      <c r="A65" s="4">
        <v>449</v>
      </c>
      <c r="B65" s="4" t="s">
        <v>64</v>
      </c>
      <c r="C65" s="4" t="str">
        <f>VLOOKUP($A65,[1]ガイ作業中!$A:$U,9,0)</f>
        <v>东京都 新宿区新宿3-36-16</v>
      </c>
      <c r="D65" s="4" t="str">
        <f>VLOOKUP($A65,[1]ガイ作業中!$A:$U,16,0)</f>
        <v>0570-077-611</v>
      </c>
      <c r="F65" s="4" t="str">
        <f>VLOOKUP($A65,[1]ガイ作業中!$A:$U,10,0)</f>
        <v>唐吉訶德新宿東南口店</v>
      </c>
      <c r="G65" s="4" t="str">
        <f>VLOOKUP($A65,[1]ガイ作業中!$A:$U,11,0)</f>
        <v>東京都 新宿區新宿3丁目36-16</v>
      </c>
      <c r="I65" s="4" t="str">
        <f>VLOOKUP($A65,[1]ガイ作業中!$A:$U,2,0)</f>
        <v>新宿東南口店</v>
      </c>
      <c r="J65" s="4" t="str">
        <f>VLOOKUP($A65,[1]ガイ作業中!$A:$U,5,0)</f>
        <v>東京都新宿区新宿3丁目36-16</v>
      </c>
      <c r="L65" s="4" t="str">
        <f>VLOOKUP($A65,[1]ガイ作業中!$A:$U,6,0)</f>
        <v>Don Quijote Shinjuku Tonanguchi store</v>
      </c>
      <c r="M65" s="4" t="str">
        <f>VLOOKUP($A65,[1]ガイ作業中!$A:$U,7,0)</f>
        <v>3-36-16 Shinjuku, Shinjuku-Ku, Tokyo</v>
      </c>
      <c r="P65" s="4" t="str">
        <f>VLOOKUP($A65,[1]ガイ作業中!$A:$U,12,0)</f>
        <v>돈키호테 신주쿠 토난구치점</v>
      </c>
      <c r="Q65" s="4" t="str">
        <f>VLOOKUP($A65,[1]ガイ作業中!$A:$U,13,0)</f>
        <v>도쿄도 신주쿠구 신주쿠 3-36-16</v>
      </c>
      <c r="S65" s="4" t="str">
        <f>VLOOKUP($A65,[1]ガイ作業中!$A:$U,14,0)</f>
        <v>ดองกิโฮเต้ สาชาชินจูกุ โทนันงุจิ</v>
      </c>
      <c r="T65" s="4" t="str">
        <f>VLOOKUP($A65,[1]ガイ作業中!$A:$U,15,0)</f>
        <v>3-36-16 ชินจูกุ เขตชินจูกุ โตเกียว</v>
      </c>
    </row>
    <row r="66" spans="1:20" x14ac:dyDescent="0.65">
      <c r="A66" s="4">
        <v>450</v>
      </c>
      <c r="B66" s="4" t="s">
        <v>65</v>
      </c>
      <c r="C66" s="4" t="str">
        <f>VLOOKUP($A66,[1]ガイ作業中!$A:$U,9,0)</f>
        <v>冲绳县 名护市大北5-24-11</v>
      </c>
      <c r="D66" s="4" t="str">
        <f>VLOOKUP($A66,[1]ガイ作業中!$A:$U,16,0)</f>
        <v>0570-077-911</v>
      </c>
      <c r="F66" s="4" t="str">
        <f>VLOOKUP($A66,[1]ガイ作業中!$A:$U,10,0)</f>
        <v>MEGA唐吉訶德名護店</v>
      </c>
      <c r="G66" s="4" t="str">
        <f>VLOOKUP($A66,[1]ガイ作業中!$A:$U,11,0)</f>
        <v>沖縄縣 名護市大北5-24-11</v>
      </c>
      <c r="I66" s="4" t="str">
        <f>VLOOKUP($A66,[1]ガイ作業中!$A:$U,2,0)</f>
        <v>MEGAドン・キホーテ名護店</v>
      </c>
      <c r="J66" s="4" t="str">
        <f>VLOOKUP($A66,[1]ガイ作業中!$A:$U,5,0)</f>
        <v>沖縄県名護市大北 5丁目24番地11号</v>
      </c>
      <c r="L66" s="4" t="str">
        <f>VLOOKUP($A66,[1]ガイ作業中!$A:$U,6,0)</f>
        <v>MEGA Don Quijote Nago store</v>
      </c>
      <c r="M66" s="4" t="str">
        <f>VLOOKUP($A66,[1]ガイ作業中!$A:$U,7,0)</f>
        <v>5-24-11 Ookita, Nago-Shi, Okinawa</v>
      </c>
      <c r="P66" s="4" t="str">
        <f>VLOOKUP($A66,[1]ガイ作業中!$A:$U,12,0)</f>
        <v>MEGA 돈키호테 나고점</v>
      </c>
      <c r="Q66" s="4" t="str">
        <f>VLOOKUP($A66,[1]ガイ作業中!$A:$U,13,0)</f>
        <v>오키나와현 나고시 오오키타 5-24-11</v>
      </c>
      <c r="S66" s="4" t="str">
        <f>VLOOKUP($A66,[1]ガイ作業中!$A:$U,14,0)</f>
        <v>เมก้าดองกิโฮเต้ สาขานาโกะ</v>
      </c>
      <c r="T66" s="4" t="str">
        <f>VLOOKUP($A66,[1]ガイ作業中!$A:$U,15,0)</f>
        <v>5-24-11 โอคิตะ นาโกชิ โอกินาว่า</v>
      </c>
    </row>
    <row r="67" spans="1:20" x14ac:dyDescent="0.65">
      <c r="A67" s="4">
        <v>453</v>
      </c>
      <c r="B67" s="4" t="s">
        <v>66</v>
      </c>
      <c r="C67" s="4" t="str">
        <f>VLOOKUP($A67,[1]ガイ作業中!$A:$U,9,0)</f>
        <v>长野县 长野市末广町1355-5</v>
      </c>
      <c r="D67" s="4" t="str">
        <f>VLOOKUP($A67,[1]ガイ作業中!$A:$U,16,0)</f>
        <v>0570-078-511</v>
      </c>
      <c r="F67" s="4" t="str">
        <f>VLOOKUP($A67,[1]ガイ作業中!$A:$U,10,0)</f>
        <v>唐吉訶德長野站前店</v>
      </c>
      <c r="G67" s="4" t="str">
        <f>VLOOKUP($A67,[1]ガイ作業中!$A:$U,11,0)</f>
        <v>長野縣 長野市末廣町1355-5</v>
      </c>
      <c r="I67" s="4" t="str">
        <f>VLOOKUP($A67,[1]ガイ作業中!$A:$U,2,0)</f>
        <v>長野駅前店</v>
      </c>
      <c r="J67" s="4" t="str">
        <f>VLOOKUP($A67,[1]ガイ作業中!$A:$U,5,0)</f>
        <v>長野県長野市末広町1355-5</v>
      </c>
      <c r="L67" s="4" t="str">
        <f>VLOOKUP($A67,[1]ガイ作業中!$A:$U,6,0)</f>
        <v>Don Quijote Nagano Station store</v>
      </c>
      <c r="M67" s="4" t="str">
        <f>VLOOKUP($A67,[1]ガイ作業中!$A:$U,7,0)</f>
        <v>1355-5 Suehirocho, Nagano-shi, Nagano</v>
      </c>
      <c r="P67" s="4" t="str">
        <f>VLOOKUP($A67,[1]ガイ作業中!$A:$U,12,0)</f>
        <v>돈키호테 나가노 에키마에점</v>
      </c>
      <c r="Q67" s="4" t="str">
        <f>VLOOKUP($A67,[1]ガイ作業中!$A:$U,13,0)</f>
        <v>나가노현 나가노시 스에히로쵸 1355-5</v>
      </c>
      <c r="S67" s="4" t="str">
        <f>VLOOKUP($A67,[1]ガイ作業中!$A:$U,14,0)</f>
        <v>ดองกิโฮเต้ สาขานากาโนะเอกิไม</v>
      </c>
      <c r="T67" s="4" t="str">
        <f>VLOOKUP($A67,[1]ガイ作業中!$A:$U,15,0)</f>
        <v>1355-5 สุเอะฮิโระโช เมืองนากาโน จังหวัดนากาโน</v>
      </c>
    </row>
    <row r="68" spans="1:20" x14ac:dyDescent="0.65">
      <c r="A68" s="4">
        <v>461</v>
      </c>
      <c r="B68" s="4" t="s">
        <v>67</v>
      </c>
      <c r="C68" s="4" t="str">
        <f>VLOOKUP($A68,[1]ガイ作業中!$A:$U,9,0)</f>
        <v>福冈县 福冈市中央区今泉1-20-17</v>
      </c>
      <c r="D68" s="4" t="str">
        <f>VLOOKUP($A68,[1]ガイ作業中!$A:$U,16,0)</f>
        <v>0570-079-711</v>
      </c>
      <c r="F68" s="4" t="str">
        <f>VLOOKUP($A68,[1]ガイ作業中!$A:$U,10,0)</f>
        <v>唐吉訶德福岡天神本店</v>
      </c>
      <c r="G68" s="4" t="str">
        <f>VLOOKUP($A68,[1]ガイ作業中!$A:$U,11,0)</f>
        <v>福岡縣 福岡市中央區今泉1-20-17</v>
      </c>
      <c r="I68" s="4" t="str">
        <f>VLOOKUP($A68,[1]ガイ作業中!$A:$U,2,0)</f>
        <v>福岡天神本店</v>
      </c>
      <c r="J68" s="4" t="str">
        <f>VLOOKUP($A68,[1]ガイ作業中!$A:$U,5,0)</f>
        <v>福岡県福岡市中央区今泉1丁目20-17</v>
      </c>
      <c r="L68" s="4" t="str">
        <f>VLOOKUP($A68,[1]ガイ作業中!$A:$U,6,0)</f>
        <v>Don Quijote Fukuoka Tenjin Honten</v>
      </c>
      <c r="M68" s="4" t="str">
        <f>VLOOKUP($A68,[1]ガイ作業中!$A:$U,7,0)</f>
        <v>1-20-17 Imaizumi Chuo-ku, Fukuoka-shi, Fukuoka</v>
      </c>
      <c r="P68" s="4" t="str">
        <f>VLOOKUP($A68,[1]ガイ作業中!$A:$U,12,0)</f>
        <v>돈키호테 후쿠오카 텐진 본점</v>
      </c>
      <c r="Q68" s="4" t="str">
        <f>VLOOKUP($A68,[1]ガイ作業中!$A:$U,13,0)</f>
        <v>후쿠오카현 후쿠오카시 이마이즈미 1-20-17</v>
      </c>
      <c r="S68" s="4" t="str">
        <f>VLOOKUP($A68,[1]ガイ作業中!$A:$U,14,0)</f>
        <v>ดองกิโฮเต้ สาขาฟุกุโอกะเทนจินฮงเทน</v>
      </c>
      <c r="T68" s="4" t="str">
        <f>VLOOKUP($A68,[1]ガイ作業中!$A:$U,15,0)</f>
        <v>1-20-17 อิมาอิซุมิ ชูโอ-คุ, เมืองฟุกุโอกะ, ฟุกุโอกะ</v>
      </c>
    </row>
    <row r="69" spans="1:20" x14ac:dyDescent="0.65">
      <c r="A69" s="4">
        <v>500</v>
      </c>
      <c r="B69" s="4" t="s">
        <v>68</v>
      </c>
      <c r="C69" s="4" t="str">
        <f>VLOOKUP($A69,[1]ガイ作業中!$A:$U,9,0)</f>
        <v>东京都 丰岛区西池袋1-43-12</v>
      </c>
      <c r="D69" s="4" t="str">
        <f>VLOOKUP($A69,[1]ガイ作業中!$A:$U,16,0)</f>
        <v>0570-088-711</v>
      </c>
      <c r="F69" s="4" t="str">
        <f>VLOOKUP($A69,[1]ガイ作業中!$A:$U,10,0)</f>
        <v>唐吉訶德池袋站西口店</v>
      </c>
      <c r="G69" s="4" t="str">
        <f>VLOOKUP($A69,[1]ガイ作業中!$A:$U,11,0)</f>
        <v>東京都 豐島區西池袋1-43-12</v>
      </c>
      <c r="I69" s="4" t="str">
        <f>VLOOKUP($A69,[1]ガイ作業中!$A:$U,2,0)</f>
        <v>池袋駅西口店</v>
      </c>
      <c r="J69" s="4" t="str">
        <f>VLOOKUP($A69,[1]ガイ作業中!$A:$U,5,0)</f>
        <v>東京都豊島区西池袋1-43-12</v>
      </c>
      <c r="L69" s="4" t="str">
        <f>VLOOKUP($A69,[1]ガイ作業中!$A:$U,6,0)</f>
        <v>Don Quijote Ikebukuro Station Nishiguchi Store</v>
      </c>
      <c r="M69" s="4" t="str">
        <f>VLOOKUP($A69,[1]ガイ作業中!$A:$U,7,0)</f>
        <v>1-43-12 Nishi-Ikebukuro, Toshima-Ku, Tokyo</v>
      </c>
      <c r="P69" s="4" t="str">
        <f>VLOOKUP($A69,[1]ガイ作業中!$A:$U,12,0)</f>
        <v>돈키호테 이케부쿠로에키 니시구치점</v>
      </c>
      <c r="Q69" s="4" t="str">
        <f>VLOOKUP($A69,[1]ガイ作業中!$A:$U,13,0)</f>
        <v>도쿄도 토시마구 니시이케부쿠로 1-43-12</v>
      </c>
      <c r="S69" s="4" t="str">
        <f>VLOOKUP($A69,[1]ガイ作業中!$A:$U,14,0)</f>
        <v>ดองกิโฮเต้ สาขาอิเคบุคุโระเอคิ นิชิกุจิ</v>
      </c>
      <c r="T69" s="4" t="str">
        <f>VLOOKUP($A69,[1]ガイ作業中!$A:$U,15,0)</f>
        <v>1-43-12 นิชิอิเคบุคุโระ โทชิมะ-คุ โตเกียว</v>
      </c>
    </row>
    <row r="70" spans="1:20" x14ac:dyDescent="0.65">
      <c r="A70" s="4">
        <v>502</v>
      </c>
      <c r="B70" s="4" t="s">
        <v>69</v>
      </c>
      <c r="C70" s="4" t="str">
        <f>VLOOKUP($A70,[1]ガイ作業中!$A:$U,9,0)</f>
        <v>东京都 新宿区百人町2-17-1</v>
      </c>
      <c r="D70" s="4" t="str">
        <f>VLOOKUP($A70,[1]ガイ作業中!$A:$U,16,0)</f>
        <v>0570-089-311</v>
      </c>
      <c r="F70" s="4" t="str">
        <f>VLOOKUP($A70,[1]ガイ作業中!$A:$U,10,0)</f>
        <v>唐吉訶德新大久保站前店</v>
      </c>
      <c r="G70" s="4" t="str">
        <f>VLOOKUP($A70,[1]ガイ作業中!$A:$U,11,0)</f>
        <v>東京都 新宿區百人町2-17-1</v>
      </c>
      <c r="I70" s="4" t="str">
        <f>VLOOKUP($A70,[1]ガイ作業中!$A:$U,2,0)</f>
        <v>新大久保駅前店</v>
      </c>
      <c r="J70" s="4" t="str">
        <f>VLOOKUP($A70,[1]ガイ作業中!$A:$U,5,0)</f>
        <v>東京都新宿区百人町2-17-1</v>
      </c>
      <c r="L70" s="4" t="str">
        <f>VLOOKUP($A70,[1]ガイ作業中!$A:$U,6,0)</f>
        <v>Don Quijote Shin-Okubo Station Store</v>
      </c>
      <c r="M70" s="4" t="str">
        <f>VLOOKUP($A70,[1]ガイ作業中!$A:$U,7,0)</f>
        <v>2-17-1 Hyakunin-cho, Shinjuku-Ku, Tokyo</v>
      </c>
      <c r="P70" s="4" t="str">
        <f>VLOOKUP($A70,[1]ガイ作業中!$A:$U,12,0)</f>
        <v>돈키호테 신오쿠보 에키마에점</v>
      </c>
      <c r="Q70" s="4" t="str">
        <f>VLOOKUP($A70,[1]ガイ作業中!$A:$U,13,0)</f>
        <v>도쿄도 신주쿠구 햐쿠닌쵸 2-17-1</v>
      </c>
      <c r="S70" s="4" t="str">
        <f>VLOOKUP($A70,[1]ガイ作業中!$A:$U,14,0)</f>
        <v>ดองกิโฮเต้ สาขาชินโอคุโบะเอคิมาเอะ</v>
      </c>
      <c r="T70" s="4" t="str">
        <f>VLOOKUP($A70,[1]ガイ作業中!$A:$U,15,0)</f>
        <v>2-17-1 ไฮกุนินโช ชินจูกุ โตเกียว</v>
      </c>
    </row>
    <row r="71" spans="1:20" x14ac:dyDescent="0.65">
      <c r="A71" s="4">
        <v>503</v>
      </c>
      <c r="B71" s="4" t="s">
        <v>70</v>
      </c>
      <c r="C71" s="4" t="str">
        <f>VLOOKUP($A71,[1]ガイ作業中!$A:$U,9,0)</f>
        <v>宫城县 仙台市青叶区中央1-8-20</v>
      </c>
      <c r="D71" s="4" t="str">
        <f>VLOOKUP($A71,[1]ガイ作業中!$A:$U,16,0)</f>
        <v>0570-089-411</v>
      </c>
      <c r="F71" s="4" t="str">
        <f>VLOOKUP($A71,[1]ガイ作業中!$A:$U,10,0)</f>
        <v>唐吉訶德仙台站西口本店</v>
      </c>
      <c r="G71" s="4" t="str">
        <f>VLOOKUP($A71,[1]ガイ作業中!$A:$U,11,0)</f>
        <v>宮城縣 仙台市青葉區中央1-8-20</v>
      </c>
      <c r="I71" s="4" t="str">
        <f>VLOOKUP($A71,[1]ガイ作業中!$A:$U,2,0)</f>
        <v>仙台駅西口本店</v>
      </c>
      <c r="J71" s="4" t="str">
        <f>VLOOKUP($A71,[1]ガイ作業中!$A:$U,5,0)</f>
        <v>宮城県仙台市青葉区中央1-8-20</v>
      </c>
      <c r="L71" s="4" t="str">
        <f>VLOOKUP($A71,[1]ガイ作業中!$A:$U,6,0)</f>
        <v>Don Quijote Sendai Station Nishiguchi Honten</v>
      </c>
      <c r="M71" s="4" t="str">
        <f>VLOOKUP($A71,[1]ガイ作業中!$A:$U,7,0)</f>
        <v>1-8-20 Chuo Aoba-ku, Sendai-shi, Miyagi</v>
      </c>
      <c r="P71" s="4" t="str">
        <f>VLOOKUP($A71,[1]ガイ作業中!$A:$U,12,0)</f>
        <v>돈키호테 센다이에키 니시구치 본점</v>
      </c>
      <c r="Q71" s="4" t="str">
        <f>VLOOKUP($A71,[1]ガイ作業中!$A:$U,13,0)</f>
        <v>미야기현 센다이시 아오바구 츄오1-8-20</v>
      </c>
      <c r="S71" s="4" t="str">
        <f>VLOOKUP($A71,[1]ガイ作業中!$A:$U,14,0)</f>
        <v>ดองกิโฮเต้ สาขาเซนไดเอคิ นิชิกุจิฮงเทน</v>
      </c>
      <c r="T71" s="4" t="str">
        <f>VLOOKUP($A71,[1]ガイ作業中!$A:$U,15,0)</f>
        <v>1-8-20 ชูโอ อาโอบะ-คุ, เซนได-ชิ, มิยากิ</v>
      </c>
    </row>
    <row r="72" spans="1:20" x14ac:dyDescent="0.65">
      <c r="A72" s="4">
        <v>504</v>
      </c>
      <c r="B72" s="4" t="s">
        <v>71</v>
      </c>
      <c r="C72" s="4" t="str">
        <f>VLOOKUP($A72,[1]ガイ作業中!$A:$U,9,0)</f>
        <v>东京都 丰岛区北大塚2-2-1</v>
      </c>
      <c r="D72" s="4" t="str">
        <f>VLOOKUP($A72,[1]ガイ作業中!$A:$U,16,0)</f>
        <v>0570-089-511</v>
      </c>
      <c r="F72" s="4" t="str">
        <f>VLOOKUP($A72,[1]ガイ作業中!$A:$U,10,0)</f>
        <v>唐吉訶德畢卡索大塚北口站前店</v>
      </c>
      <c r="G72" s="4" t="str">
        <f>VLOOKUP($A72,[1]ガイ作業中!$A:$U,11,0)</f>
        <v>東京都 豐島區北大塚2-2-1</v>
      </c>
      <c r="I72" s="4" t="str">
        <f>VLOOKUP($A72,[1]ガイ作業中!$A:$U,2,0)</f>
        <v>ピカソ大塚北口駅前店</v>
      </c>
      <c r="J72" s="4" t="str">
        <f>VLOOKUP($A72,[1]ガイ作業中!$A:$U,5,0)</f>
        <v>東京都豊島区北大塚2-2-1</v>
      </c>
      <c r="L72" s="4" t="str">
        <f>VLOOKUP($A72,[1]ガイ作業中!$A:$U,6,0)</f>
        <v>Picasso Otsuka Kitaguchi Store</v>
      </c>
      <c r="M72" s="4" t="str">
        <f>VLOOKUP($A72,[1]ガイ作業中!$A:$U,7,0)</f>
        <v>2-2-1 Kitaotsuka, Toyoshima-Ku, Tokyo</v>
      </c>
      <c r="P72" s="4" t="str">
        <f>VLOOKUP($A72,[1]ガイ作業中!$A:$U,12,0)</f>
        <v>돈키호테 피카소 오오츠카 키타구치 에키마에점</v>
      </c>
      <c r="Q72" s="4" t="str">
        <f>VLOOKUP($A72,[1]ガイ作業中!$A:$U,13,0)</f>
        <v>도쿄도 토시마구 키타오오츠카 2-2-1</v>
      </c>
      <c r="S72" s="4" t="str">
        <f>VLOOKUP($A72,[1]ガイ作業中!$A:$U,14,0)</f>
        <v>ปิกัสโซ สาขาโอทสึกะ คิตะกุจิ เอคิมาเอะ</v>
      </c>
      <c r="T72" s="4" t="str">
        <f>VLOOKUP($A72,[1]ガイ作業中!$A:$U,15,0)</f>
        <v>2-2-1 คิตาโอสึกะ โทโยชิมะ-คุ โตเกียว</v>
      </c>
    </row>
    <row r="73" spans="1:20" x14ac:dyDescent="0.65">
      <c r="A73" s="4">
        <v>507</v>
      </c>
      <c r="B73" s="4" t="s">
        <v>72</v>
      </c>
      <c r="C73" s="4" t="str">
        <f>VLOOKUP($A73,[1]ガイ作業中!$A:$U,9,0)</f>
        <v>冲绳县 石垣市大浜高田原462-1</v>
      </c>
      <c r="D73" s="4" t="str">
        <f>VLOOKUP($A73,[1]ガイ作業中!$A:$U,16,0)</f>
        <v>0570-089-811</v>
      </c>
      <c r="F73" s="4" t="str">
        <f>VLOOKUP($A73,[1]ガイ作業中!$A:$U,10,0)</f>
        <v>唐吉訶德石垣島店</v>
      </c>
      <c r="G73" s="4" t="str">
        <f>VLOOKUP($A73,[1]ガイ作業中!$A:$U,11,0)</f>
        <v>沖縄縣 石垣市大濱高田原462-1</v>
      </c>
      <c r="I73" s="4" t="str">
        <f>VLOOKUP($A73,[1]ガイ作業中!$A:$U,2,0)</f>
        <v>石垣島店</v>
      </c>
      <c r="J73" s="4" t="str">
        <f>VLOOKUP($A73,[1]ガイ作業中!$A:$U,5,0)</f>
        <v>沖縄県石垣市大浜462-1</v>
      </c>
      <c r="L73" s="4" t="str">
        <f>VLOOKUP($A73,[1]ガイ作業中!$A:$U,6,0)</f>
        <v>Don Quijote Ishigakijima Store</v>
      </c>
      <c r="M73" s="4" t="str">
        <f>VLOOKUP($A73,[1]ガイ作業中!$A:$U,7,0)</f>
        <v>462-1 Ooham, Ishigaki-shi, Okinawa</v>
      </c>
      <c r="P73" s="4" t="str">
        <f>VLOOKUP($A73,[1]ガイ作業中!$A:$U,12,0)</f>
        <v>돈키호테 이시가키지마점</v>
      </c>
      <c r="Q73" s="4" t="str">
        <f>VLOOKUP($A73,[1]ガイ作業中!$A:$U,13,0)</f>
        <v>오키나와현 이시가키시 오오하마 462-1</v>
      </c>
      <c r="S73" s="4" t="str">
        <f>VLOOKUP($A73,[1]ガイ作業中!$A:$U,14,0)</f>
        <v>ดองกิโฮเต้ สาขาอิชิกาคิจิมะ</v>
      </c>
      <c r="T73" s="4" t="str">
        <f>VLOOKUP($A73,[1]ガイ作業中!$A:$U,15,0)</f>
        <v>462-1 โอฮัม เมืองอิชิงากิ โอกินาว่า</v>
      </c>
    </row>
    <row r="74" spans="1:20" x14ac:dyDescent="0.65">
      <c r="A74" s="4">
        <v>508</v>
      </c>
      <c r="B74" s="4" t="s">
        <v>73</v>
      </c>
      <c r="C74" s="4" t="str">
        <f>VLOOKUP($A74,[1]ガイ作業中!$A:$U,9,0)</f>
        <v>东京都 目黑区下目黒1-1-15</v>
      </c>
      <c r="D74" s="4" t="str">
        <f>VLOOKUP($A74,[1]ガイ作業中!$A:$U,16,0)</f>
        <v>0570-090-021</v>
      </c>
      <c r="F74" s="4" t="str">
        <f>VLOOKUP($A74,[1]ガイ作業中!$A:$U,10,0)</f>
        <v>唐吉訶德畢卡索目黑站前店</v>
      </c>
      <c r="G74" s="4" t="str">
        <f>VLOOKUP($A74,[1]ガイ作業中!$A:$U,11,0)</f>
        <v>東京都 目黒区下目黑1-1-15</v>
      </c>
      <c r="I74" s="4" t="str">
        <f>VLOOKUP($A74,[1]ガイ作業中!$A:$U,2,0)</f>
        <v>ピカソ目黒駅前店</v>
      </c>
      <c r="J74" s="4" t="str">
        <f>VLOOKUP($A74,[1]ガイ作業中!$A:$U,5,0)</f>
        <v>東京都目黒区下目黒1-1-15</v>
      </c>
      <c r="L74" s="4" t="str">
        <f>VLOOKUP($A74,[1]ガイ作業中!$A:$U,6,0)</f>
        <v>Picasso Meguro Station Store</v>
      </c>
      <c r="M74" s="4" t="str">
        <f>VLOOKUP($A74,[1]ガイ作業中!$A:$U,7,0)</f>
        <v>1-1-15 Shimomeguro, Meguro-Ku, Tokyo</v>
      </c>
      <c r="P74" s="4" t="str">
        <f>VLOOKUP($A74,[1]ガイ作業中!$A:$U,12,0)</f>
        <v>돈키호테 피카소 메구로 에키마에점</v>
      </c>
      <c r="Q74" s="4" t="str">
        <f>VLOOKUP($A74,[1]ガイ作業中!$A:$U,13,0)</f>
        <v>도쿄도 메구로구 시모메구로 1-1-15</v>
      </c>
      <c r="S74" s="4" t="str">
        <f>VLOOKUP($A74,[1]ガイ作業中!$A:$U,14,0)</f>
        <v>ปิกัสโซ่ สาขาเมกุโระ เอกิมาเอะ</v>
      </c>
      <c r="T74" s="4" t="str">
        <f>VLOOKUP($A74,[1]ガイ作業中!$A:$U,15,0)</f>
        <v>1-1-15 ชิโมเมกุโระ เขตเมกุโระ โตเกียว</v>
      </c>
    </row>
    <row r="75" spans="1:20" x14ac:dyDescent="0.65">
      <c r="A75" s="4">
        <v>510</v>
      </c>
      <c r="B75" s="4" t="s">
        <v>74</v>
      </c>
      <c r="C75" s="4" t="str">
        <f>VLOOKUP($A75,[1]ガイ作業中!$A:$U,9,0)</f>
        <v>神奈川县 川崎市川崎区站前本町4-12</v>
      </c>
      <c r="D75" s="4" t="str">
        <f>VLOOKUP($A75,[1]ガイ作業中!$A:$U,16,0)</f>
        <v>0570-090-511</v>
      </c>
      <c r="F75" s="4" t="str">
        <f>VLOOKUP($A75,[1]ガイ作業中!$A:$U,10,0)</f>
        <v>唐吉訶德畢卡索川崎銀柳街店</v>
      </c>
      <c r="G75" s="4" t="str">
        <f>VLOOKUP($A75,[1]ガイ作業中!$A:$U,11,0)</f>
        <v>神奈川縣 川崎市川崎區站前本町4-12</v>
      </c>
      <c r="I75" s="4" t="str">
        <f>VLOOKUP($A75,[1]ガイ作業中!$A:$U,2,0)</f>
        <v>ピカソ川崎銀柳街店</v>
      </c>
      <c r="J75" s="4" t="str">
        <f>VLOOKUP($A75,[1]ガイ作業中!$A:$U,5,0)</f>
        <v>神奈川県川崎市川崎区駅前本町4-12</v>
      </c>
      <c r="L75" s="4" t="str">
        <f>VLOOKUP($A75,[1]ガイ作業中!$A:$U,6,0)</f>
        <v>Picasso Kawasaki Ginryugai Store</v>
      </c>
      <c r="M75" s="4" t="str">
        <f>VLOOKUP($A75,[1]ガイ作業中!$A:$U,7,0)</f>
        <v>4-12 Ekimaehoncho, Kawasaki-ku, Kawasaki-shi, Kanagawa</v>
      </c>
      <c r="P75" s="4" t="str">
        <f>VLOOKUP($A75,[1]ガイ作業中!$A:$U,12,0)</f>
        <v>돈키호테 피카소 카와사키 긴류가이점</v>
      </c>
      <c r="Q75" s="4" t="str">
        <f>VLOOKUP($A75,[1]ガイ作業中!$A:$U,13,0)</f>
        <v>카나가와현 가와사키시 가와사키구 에키마에혼쵸 4-12</v>
      </c>
      <c r="S75" s="4" t="str">
        <f>VLOOKUP($A75,[1]ガイ作業中!$A:$U,14,0)</f>
        <v>ปิกัสโซ่ สาขาคาวาซากิกินริวไก</v>
      </c>
      <c r="T75" s="4" t="str">
        <f>VLOOKUP($A75,[1]ガイ作業中!$A:$U,15,0)</f>
        <v>4-12 เอกิมาเอะฮอนโช คาวาซากิ-คุ คาวาซากิ-ชิ คานากาว่า</v>
      </c>
    </row>
    <row r="76" spans="1:20" x14ac:dyDescent="0.65">
      <c r="A76" s="4">
        <v>513</v>
      </c>
      <c r="B76" s="4" t="s">
        <v>75</v>
      </c>
      <c r="C76" s="4" t="str">
        <f>VLOOKUP($A76,[1]ガイ作業中!$A:$U,9,0)</f>
        <v>神奈川县 横滨市中区新山下1-2-8</v>
      </c>
      <c r="D76" s="4" t="str">
        <f>VLOOKUP($A76,[1]ガイ作業中!$A:$U,16,0)</f>
        <v>0570-090-711</v>
      </c>
      <c r="F76" s="4" t="str">
        <f>VLOOKUP($A76,[1]ガイ作業中!$A:$U,10,0)</f>
        <v>MEGA唐吉訶德港山下總本店</v>
      </c>
      <c r="G76" s="4" t="str">
        <f>VLOOKUP($A76,[1]ガイ作業中!$A:$U,11,0)</f>
        <v>神奈川縣 橫濱市中區新山下1-2-8</v>
      </c>
      <c r="I76" s="4" t="str">
        <f>VLOOKUP($A76,[1]ガイ作業中!$A:$U,2,0)</f>
        <v>MEGAドン・キホーテ港山下総本店</v>
      </c>
      <c r="J76" s="4" t="str">
        <f>VLOOKUP($A76,[1]ガイ作業中!$A:$U,5,0)</f>
        <v>神奈川県横浜市中区新山下1-2-8</v>
      </c>
      <c r="L76" s="4" t="str">
        <f>VLOOKUP($A76,[1]ガイ作業中!$A:$U,6,0)</f>
        <v>MEGA Don Quijote Minatoyama Shimosa Honten</v>
      </c>
      <c r="M76" s="4" t="str">
        <f>VLOOKUP($A76,[1]ガイ作業中!$A:$U,7,0)</f>
        <v>1-2-8 Shinyamashita Naka-ku, Yokohama-shi, Kanagawa</v>
      </c>
      <c r="P76" s="4" t="str">
        <f>VLOOKUP($A76,[1]ガイ作業中!$A:$U,12,0)</f>
        <v>MEGA 돈키호테 미나토 야마시타 총본점</v>
      </c>
      <c r="Q76" s="4" t="str">
        <f>VLOOKUP($A76,[1]ガイ作業中!$A:$U,13,0)</f>
        <v>카나가와현 요코하마시 신야마시타 1-2-8</v>
      </c>
      <c r="S76" s="4" t="str">
        <f>VLOOKUP($A76,[1]ガイ作業中!$A:$U,14,0)</f>
        <v>เมก้า ดองกิโฮเต้ มินาโตะ ยามาชิตะ โซฮงเทน</v>
      </c>
      <c r="T76" s="4" t="str">
        <f>VLOOKUP($A76,[1]ガイ作業中!$A:$U,15,0)</f>
        <v>1-2-8 ชินยามาชิตะ นากา-คุ, โยโกฮาม่า-ชิ, คานากาว่า</v>
      </c>
    </row>
    <row r="77" spans="1:20" x14ac:dyDescent="0.65">
      <c r="A77" s="4">
        <v>517</v>
      </c>
      <c r="B77" s="4" t="s">
        <v>76</v>
      </c>
      <c r="C77" s="4" t="str">
        <f>VLOOKUP($A77,[1]ガイ作業中!$A:$U,9,0)</f>
        <v>熊本县 熊本市中央区安政町5-27</v>
      </c>
      <c r="D77" s="4" t="str">
        <f>VLOOKUP($A77,[1]ガイ作業中!$A:$U,16,0)</f>
        <v>0570-091-211</v>
      </c>
      <c r="F77" s="4" t="str">
        <f>VLOOKUP($A77,[1]ガイ作業中!$A:$U,10,0)</f>
        <v>唐吉訶德熊本下通店</v>
      </c>
      <c r="G77" s="4" t="str">
        <f>VLOOKUP($A77,[1]ガイ作業中!$A:$U,11,0)</f>
        <v>熊本縣 熊本市中央區安政町5-27</v>
      </c>
      <c r="I77" s="4" t="str">
        <f>VLOOKUP($A77,[1]ガイ作業中!$A:$U,2,0)</f>
        <v>下通り店</v>
      </c>
      <c r="J77" s="4" t="str">
        <f>VLOOKUP($A77,[1]ガイ作業中!$A:$U,5,0)</f>
        <v>熊本県熊本市中央区安政町5-27</v>
      </c>
      <c r="L77" s="4" t="str">
        <f>VLOOKUP($A77,[1]ガイ作業中!$A:$U,6,0)</f>
        <v>Don Quijote Shimo-dori Store</v>
      </c>
      <c r="M77" s="4" t="str">
        <f>VLOOKUP($A77,[1]ガイ作業中!$A:$U,7,0)</f>
        <v>5-27 Ansei-machi, Chuo-ku, Kumamoto-shi, Kumamoto</v>
      </c>
      <c r="P77" s="4" t="str">
        <f>VLOOKUP($A77,[1]ガイ作業中!$A:$U,12,0)</f>
        <v>돈키호테 시모도오리점</v>
      </c>
      <c r="Q77" s="4" t="str">
        <f>VLOOKUP($A77,[1]ガイ作業中!$A:$U,13,0)</f>
        <v>쿠마모토현 쿠마모토시 츄오구 안세이마치 5-27</v>
      </c>
      <c r="S77" s="4" t="str">
        <f>VLOOKUP($A77,[1]ガイ作業中!$A:$U,14,0)</f>
        <v>ดองกิโฮเต้ ชิโมโทริ</v>
      </c>
      <c r="T77" s="4" t="str">
        <f>VLOOKUP($A77,[1]ガイ作業中!$A:$U,15,0)</f>
        <v>5-27 อันเซอิมาจิ ชูโอกุ เมืองคุมาโมโตะ จังหวัดคุมาโมโตะ</v>
      </c>
    </row>
    <row r="78" spans="1:20" x14ac:dyDescent="0.65">
      <c r="A78" s="4">
        <v>555</v>
      </c>
      <c r="B78" s="4" t="s">
        <v>77</v>
      </c>
      <c r="C78" s="4" t="str">
        <f>VLOOKUP($A78,[1]ガイ作業中!$A:$U,9,0)</f>
        <v>北海道 札幌市中央区南3条西4-12-1</v>
      </c>
      <c r="D78" s="4" t="str">
        <f>VLOOKUP($A78,[1]ガイ作業中!$A:$U,16,0)</f>
        <v>0570-096-811</v>
      </c>
      <c r="F78" s="4" t="str">
        <f>VLOOKUP($A78,[1]ガイ作業中!$A:$U,10,0)</f>
        <v>MEGA唐吉訶德札幌狸小路本店</v>
      </c>
      <c r="G78" s="4" t="str">
        <f>VLOOKUP($A78,[1]ガイ作業中!$A:$U,11,0)</f>
        <v>北海道 札幌市中央區南3條西4-12-1</v>
      </c>
      <c r="I78" s="4" t="str">
        <f>VLOOKUP($A78,[1]ガイ作業中!$A:$U,2,0)</f>
        <v>MEGAドン・キホーテ札幌狸小路本店</v>
      </c>
      <c r="J78" s="4" t="str">
        <f>VLOOKUP($A78,[1]ガイ作業中!$A:$U,5,0)</f>
        <v>北海道札幌市中央区南3条西 4-12-1</v>
      </c>
      <c r="L78" s="4" t="str">
        <f>VLOOKUP($A78,[1]ガイ作業中!$A:$U,6,0)</f>
        <v>MEGA Don Quijote Sapporo Tanukikoji Honten</v>
      </c>
      <c r="M78" s="4" t="str">
        <f>VLOOKUP($A78,[1]ガイ作業中!$A:$U,7,0)</f>
        <v>4-2-11 Minami nijonishi, Chuo-ku, Sapporo-shi, Hokkaido</v>
      </c>
      <c r="P78" s="4" t="str">
        <f>VLOOKUP($A78,[1]ガイ作業中!$A:$U,12,0)</f>
        <v>MEGA 돈키호테 삿포로 타누키코지 본점</v>
      </c>
      <c r="Q78" s="4" t="str">
        <f>VLOOKUP($A78,[1]ガイ作業中!$A:$U,13,0)</f>
        <v>홋카이도 삿포로시 츄오구 미나미3죠 니시4-12-1</v>
      </c>
      <c r="S78" s="4" t="str">
        <f>VLOOKUP($A78,[1]ガイ作業中!$A:$U,14,0)</f>
        <v>เมก้า ดองกิโฮเต้ ซัปโปโร ทานุคิโคจิ ฮองเทน・ คิตะคัง</v>
      </c>
      <c r="T78" s="4" t="str">
        <f>VLOOKUP($A78,[1]ガイ作業中!$A:$U,15,0)</f>
        <v>4-2-11 มินามิ นิโจนิชิ ชูโอ-กุ เมืองซัปโปโร ฮอกไกโด</v>
      </c>
    </row>
    <row r="79" spans="1:20" x14ac:dyDescent="0.65">
      <c r="A79" s="4">
        <v>598</v>
      </c>
      <c r="B79" s="4" t="s">
        <v>78</v>
      </c>
      <c r="C79" s="4" t="str">
        <f>VLOOKUP($A79,[1]ガイ作業中!$A:$U,9,0)</f>
        <v>冲绳县 那霸市壶川3-2-1</v>
      </c>
      <c r="D79" s="4" t="str">
        <f>VLOOKUP($A79,[1]ガイ作業中!$A:$U,16,0)</f>
        <v>0570-098-401</v>
      </c>
      <c r="F79" s="4" t="str">
        <f>VLOOKUP($A79,[1]ガイ作業中!$A:$U,10,0)</f>
        <v>唐吉訶德那霸壺川店</v>
      </c>
      <c r="G79" s="4" t="str">
        <f>VLOOKUP($A79,[1]ガイ作業中!$A:$U,11,0)</f>
        <v>沖縄縣 那覇市壺川3-2-1</v>
      </c>
      <c r="I79" s="4" t="str">
        <f>VLOOKUP($A79,[1]ガイ作業中!$A:$U,2,0)</f>
        <v>那覇壺川店</v>
      </c>
      <c r="J79" s="4" t="str">
        <f>VLOOKUP($A79,[1]ガイ作業中!$A:$U,5,0)</f>
        <v>沖縄県那覇市壺川三丁目2番地1</v>
      </c>
      <c r="L79" s="4" t="str">
        <f>VLOOKUP($A79,[1]ガイ作業中!$A:$U,6,0)</f>
        <v>Don Quijote Naha Tsubogawa store</v>
      </c>
      <c r="M79" s="4" t="str">
        <f>VLOOKUP($A79,[1]ガイ作業中!$A:$U,7,0)</f>
        <v>2-1, Tsubogawasancyoume, Naha-shi, Okinawa</v>
      </c>
      <c r="P79" s="4" t="str">
        <f>VLOOKUP($A79,[1]ガイ作業中!$A:$U,12,0)</f>
        <v>돈키호테 나하 츠보카와점</v>
      </c>
      <c r="Q79" s="4" t="str">
        <f>VLOOKUP($A79,[1]ガイ作業中!$A:$U,13,0)</f>
        <v>오키나와현 나하시 츠보카와 3-2-1</v>
      </c>
      <c r="S79" s="4" t="str">
        <f>VLOOKUP($A79,[1]ガイ作業中!$A:$U,14,0)</f>
        <v>ดองกิ โฮเต้ นาฮะสึโบคาวาเท็น</v>
      </c>
      <c r="T79" s="4" t="str">
        <f>VLOOKUP($A79,[1]ガイ作業中!$A:$U,15,0)</f>
        <v>2-1 สึโบกาวะซันซันโยเมะ เมืองนาฮะ จังหวัดโอกินาว่า</v>
      </c>
    </row>
    <row r="80" spans="1:20" x14ac:dyDescent="0.65">
      <c r="A80" s="4">
        <v>599</v>
      </c>
      <c r="B80" s="4" t="s">
        <v>79</v>
      </c>
      <c r="C80" s="4" t="str">
        <f>VLOOKUP($A80,[1]ガイ作業中!$A:$U,9,0)</f>
        <v>大阪府 大阪市淀川区十三本町1-16-25</v>
      </c>
      <c r="D80" s="4" t="str">
        <f>VLOOKUP($A80,[1]ガイ作業中!$A:$U,16,0)</f>
        <v>0570-098-411</v>
      </c>
      <c r="F80" s="4" t="str">
        <f>VLOOKUP($A80,[1]ガイ作業中!$A:$U,10,0)</f>
        <v>唐吉訶德十三店</v>
      </c>
      <c r="G80" s="4" t="str">
        <f>VLOOKUP($A80,[1]ガイ作業中!$A:$U,11,0)</f>
        <v>大阪府 大阪市淀川區十三本町1-16-25</v>
      </c>
      <c r="I80" s="4" t="str">
        <f>VLOOKUP($A80,[1]ガイ作業中!$A:$U,2,0)</f>
        <v>十三店</v>
      </c>
      <c r="J80" s="4" t="str">
        <f>VLOOKUP($A80,[1]ガイ作業中!$A:$U,5,0)</f>
        <v>大阪府大阪市淀川区十三本町1丁目16番25号</v>
      </c>
      <c r="L80" s="4" t="str">
        <f>VLOOKUP($A80,[1]ガイ作業中!$A:$U,6,0)</f>
        <v>Don Quijote Juso store</v>
      </c>
      <c r="M80" s="4" t="str">
        <f>VLOOKUP($A80,[1]ガイ作業中!$A:$U,7,0)</f>
        <v>1-16-25 Juso-Honmachi, Yodogawa, Osaka-shi, Osaka</v>
      </c>
      <c r="P80" s="4" t="str">
        <f>VLOOKUP($A80,[1]ガイ作業中!$A:$U,12,0)</f>
        <v>돈키호테 쥬소점</v>
      </c>
      <c r="Q80" s="4" t="str">
        <f>VLOOKUP($A80,[1]ガイ作業中!$A:$U,13,0)</f>
        <v>오사카부 오사카시 요도가와구 쥬소혼마치 1-16-25</v>
      </c>
      <c r="S80" s="4" t="str">
        <f>VLOOKUP($A80,[1]ガイ作業中!$A:$U,14,0)</f>
        <v>ดองกิ โฮเต้ จูโซว</v>
      </c>
      <c r="T80" s="4" t="str">
        <f>VLOOKUP($A80,[1]ガイ作業中!$A:$U,15,0)</f>
        <v>1-16-25 จูโซ-ฮอนมาจิ โยโดกาวะ เมืองโอซาก้า โอซาก้า</v>
      </c>
    </row>
    <row r="81" spans="1:20" x14ac:dyDescent="0.65">
      <c r="A81" s="4">
        <v>606</v>
      </c>
      <c r="B81" s="4" t="s">
        <v>80</v>
      </c>
      <c r="C81" s="4" t="str">
        <f>VLOOKUP($A81,[1]ガイ作業中!$A:$U,9,0)</f>
        <v>东京都 品川区东五反田1-12-7</v>
      </c>
      <c r="D81" s="4" t="str">
        <f>VLOOKUP($A81,[1]ガイ作業中!$A:$U,16,0)</f>
        <v>0570-098-911</v>
      </c>
      <c r="F81" s="4" t="str">
        <f>VLOOKUP($A81,[1]ガイ作業中!$A:$U,10,0)</f>
        <v>唐吉訶德五反田東口店</v>
      </c>
      <c r="G81" s="4" t="str">
        <f>VLOOKUP($A81,[1]ガイ作業中!$A:$U,11,0)</f>
        <v>東京都 品川區東五反田1-12-7</v>
      </c>
      <c r="I81" s="4" t="str">
        <f>VLOOKUP($A81,[1]ガイ作業中!$A:$U,2,0)</f>
        <v>五反田東口店</v>
      </c>
      <c r="J81" s="4" t="str">
        <f>VLOOKUP($A81,[1]ガイ作業中!$A:$U,5,0)</f>
        <v>東京都品川区東五反田一丁目12番地7号</v>
      </c>
      <c r="L81" s="4" t="str">
        <f>VLOOKUP($A81,[1]ガイ作業中!$A:$U,6,0)</f>
        <v>Don Quijote Gotanda Higashiguchi store</v>
      </c>
      <c r="M81" s="4" t="str">
        <f>VLOOKUP($A81,[1]ガイ作業中!$A:$U,7,0)</f>
        <v>1Chome-12-7, Higashigotanda, Shinagawa-ku, Tokyo</v>
      </c>
      <c r="P81" s="4" t="str">
        <f>VLOOKUP($A81,[1]ガイ作業中!$A:$U,12,0)</f>
        <v>돈키호테 고탄다 히가시구치점</v>
      </c>
      <c r="Q81" s="4" t="str">
        <f>VLOOKUP($A81,[1]ガイ作業中!$A:$U,13,0)</f>
        <v>도쿄도 시나가와구 히가시 고탄다 1쵸메 12번지 7호</v>
      </c>
      <c r="S81" s="4" t="str">
        <f>VLOOKUP($A81,[1]ガイ作業中!$A:$U,14,0)</f>
        <v>ดองกิ โฮเต้ โกทันดะ ฮิกาชิกุจิเท็น</v>
      </c>
      <c r="T81" s="4" t="str">
        <f>VLOOKUP($A81,[1]ガイ作業中!$A:$U,15,0)</f>
        <v>1Chome-12-7, ฮิงาชิโกทันดะ, ชินากาวะ-คุ, โตเกียว</v>
      </c>
    </row>
    <row r="82" spans="1:20" x14ac:dyDescent="0.65">
      <c r="A82" s="4">
        <v>609</v>
      </c>
      <c r="B82" s="4" t="s">
        <v>81</v>
      </c>
      <c r="C82" s="4" t="str">
        <f>VLOOKUP($A82,[1]ガイ作業中!$A:$U,9,0)</f>
        <v>大阪府 大阪市北区锦町1-42</v>
      </c>
      <c r="D82" s="4" t="str">
        <f>VLOOKUP($A82,[1]ガイ作業中!$A:$U,16,0)</f>
        <v>0570-003-511</v>
      </c>
      <c r="F82" s="4" t="str">
        <f>VLOOKUP($A82,[1]ガイ作業中!$A:$U,10,0)</f>
        <v>唐吉訶德天滿站店</v>
      </c>
      <c r="G82" s="4" t="str">
        <f>VLOOKUP($A82,[1]ガイ作業中!$A:$U,11,0)</f>
        <v>大阪府 大阪市北區錦町1-42</v>
      </c>
      <c r="I82" s="4" t="str">
        <f>VLOOKUP($A82,[1]ガイ作業中!$A:$U,2,0)</f>
        <v>天満駅店</v>
      </c>
      <c r="J82" s="4" t="str">
        <f>VLOOKUP($A82,[1]ガイ作業中!$A:$U,5,0)</f>
        <v>大阪府大阪市北区錦町1-42</v>
      </c>
      <c r="L82" s="4" t="str">
        <f>VLOOKUP($A82,[1]ガイ作業中!$A:$U,6,0)</f>
        <v>Don Quijote Tenma Station store</v>
      </c>
      <c r="M82" s="4" t="str">
        <f>VLOOKUP($A82,[1]ガイ作業中!$A:$U,7,0)</f>
        <v>1-42 Nishiki-Cho, Kita-Ku, Osaka-Shi, Osaka</v>
      </c>
      <c r="P82" s="4" t="str">
        <f>VLOOKUP($A82,[1]ガイ作業中!$A:$U,12,0)</f>
        <v>돈키호테 텐마에키점</v>
      </c>
      <c r="Q82" s="4" t="str">
        <f>VLOOKUP($A82,[1]ガイ作業中!$A:$U,13,0)</f>
        <v>오사카부 오사카시 키타구 니시키쵸 1-42</v>
      </c>
      <c r="S82" s="4" t="str">
        <f>VLOOKUP($A82,[1]ガイ作業中!$A:$U,14,0)</f>
        <v xml:space="preserve">ดองกิ โฮเต้ โอซาก้า เทนมะเอกิเท็น </v>
      </c>
      <c r="T82" s="4" t="str">
        <f>VLOOKUP($A82,[1]ガイ作業中!$A:$U,15,0)</f>
        <v>1-42 นิชิกิโจ คิตะคุ เมืองโอซาก้า โอซาก้า</v>
      </c>
    </row>
    <row r="83" spans="1:20" x14ac:dyDescent="0.65">
      <c r="A83" s="4">
        <v>612</v>
      </c>
      <c r="B83" s="4" t="s">
        <v>82</v>
      </c>
      <c r="C83" s="4" t="str">
        <f>VLOOKUP($A83,[1]ガイ作業中!$A:$U,9,0)</f>
        <v>京都府 京都市中京区河原町通蛸药师下盐屋长321</v>
      </c>
      <c r="D83" s="4" t="str">
        <f>VLOOKUP($A83,[1]ガイ作業中!$A:$U,16,0)</f>
        <v>0570-099-511</v>
      </c>
      <c r="F83" s="4" t="str">
        <f>VLOOKUP($A83,[1]ガイ作業中!$A:$U,10,0)</f>
        <v>唐吉訶德四条河原町</v>
      </c>
      <c r="G83" s="4" t="str">
        <f>VLOOKUP($A83,[1]ガイ作業中!$A:$U,11,0)</f>
        <v>京都府 京都市中京區河原町通蛸藥師下鹽屋長321</v>
      </c>
      <c r="I83" s="4" t="str">
        <f>VLOOKUP($A83,[1]ガイ作業中!$A:$U,2,0)</f>
        <v>四条河原町店</v>
      </c>
      <c r="J83" s="4" t="str">
        <f>VLOOKUP($A83,[1]ガイ作業中!$A:$U,5,0)</f>
        <v>京都府京都市中京区河原町通蛸薬師下る塩屋町321</v>
      </c>
      <c r="L83" s="4" t="str">
        <f>VLOOKUP($A83,[1]ガイ作業中!$A:$U,6,0)</f>
        <v>Don Quijote Shijo Kawaramachi store</v>
      </c>
      <c r="M83" s="4" t="str">
        <f>VLOOKUP($A83,[1]ガイ作業中!$A:$U,7,0)</f>
        <v>321 Shioyacho, Kawaramachidoritakoyakushisagaru, Nakagyoku, Kyoto</v>
      </c>
      <c r="P83" s="4" t="str">
        <f>VLOOKUP($A83,[1]ガイ作業中!$A:$U,12,0)</f>
        <v xml:space="preserve">돈키호테 시조 카와라마치점 </v>
      </c>
      <c r="Q83" s="4" t="str">
        <f>VLOOKUP($A83,[1]ガイ作業中!$A:$U,13,0)</f>
        <v>교토부 교토시 나카교구 카와라마치 도오리타코야쿠시사가루시오야마치</v>
      </c>
      <c r="S83" s="4" t="str">
        <f>VLOOKUP($A83,[1]ガイ作業中!$A:$U,14,0)</f>
        <v>ดองกิ โฮเต้ เกียวโต ชิโจว คาวะระมาจิ</v>
      </c>
      <c r="T83" s="4" t="str">
        <f>VLOOKUP($A83,[1]ガイ作業中!$A:$U,15,0)</f>
        <v>321 ชิโอะยะโช คาวารามาจิโดริตะโกะยาคุชิซาการุ นากาเกียวคุ เกียวโต</v>
      </c>
    </row>
    <row r="84" spans="1:20" x14ac:dyDescent="0.65">
      <c r="A84" s="4">
        <v>615</v>
      </c>
      <c r="B84" s="4" t="s">
        <v>83</v>
      </c>
      <c r="C84" s="4" t="str">
        <f>VLOOKUP($A84,[1]ガイ作業中!$A:$U,9,0)</f>
        <v>爱知县 名古屋市中区大须3-30-60</v>
      </c>
      <c r="D84" s="4" t="str">
        <f>VLOOKUP($A84,[1]ガイ作業中!$A:$U,16,0)</f>
        <v>0570-022-711</v>
      </c>
      <c r="F84" s="4" t="str">
        <f>VLOOKUP($A84,[1]ガイ作業中!$A:$U,10,0)</f>
        <v>唐吉訶德大須店</v>
      </c>
      <c r="G84" s="4" t="str">
        <f>VLOOKUP($A84,[1]ガイ作業中!$A:$U,11,0)</f>
        <v>愛知縣 名古屋市中區大須3-30-60</v>
      </c>
      <c r="I84" s="4" t="str">
        <f>VLOOKUP($A84,[1]ガイ作業中!$A:$U,2,0)</f>
        <v>大須店</v>
      </c>
      <c r="J84" s="4" t="str">
        <f>VLOOKUP($A84,[1]ガイ作業中!$A:$U,5,0)</f>
        <v>愛知県名古屋市中区大須3丁目30-60 OSU301ビル</v>
      </c>
      <c r="L84" s="4" t="str">
        <f>VLOOKUP($A84,[1]ガイ作業中!$A:$U,6,0)</f>
        <v>Don Quijote Osu store</v>
      </c>
      <c r="M84" s="4" t="str">
        <f>VLOOKUP($A84,[1]ガイ作業中!$A:$U,7,0)</f>
        <v>3Chome-30-60 Osu301building OSU, Naka-ku, Nagoya-shi, Aichi</v>
      </c>
      <c r="P84" s="4" t="str">
        <f>VLOOKUP($A84,[1]ガイ作業中!$A:$U,12,0)</f>
        <v>돈키호테 오오스점</v>
      </c>
      <c r="Q84" s="4" t="str">
        <f>VLOOKUP($A84,[1]ガイ作業中!$A:$U,13,0)</f>
        <v>아이치현 나고야시 나카구 오오스 산쵸메 30-60 OSU301빌딩</v>
      </c>
      <c r="S84" s="4" t="str">
        <f>VLOOKUP($A84,[1]ガイ作業中!$A:$U,14,0)</f>
        <v>ดองกิ โฮเต้ โอสุเท็น</v>
      </c>
      <c r="T84" s="4" t="str">
        <f>VLOOKUP($A84,[1]ガイ作業中!$A:$U,15,0)</f>
        <v xml:space="preserve"> 3-30-60 อาคารOSU301 นากะกุ เมืองนาโกย่า จังหวัดไอจิ</v>
      </c>
    </row>
    <row r="85" spans="1:20" x14ac:dyDescent="0.65">
      <c r="A85" s="4">
        <v>617</v>
      </c>
      <c r="B85" s="4" t="s">
        <v>84</v>
      </c>
      <c r="C85" s="4" t="str">
        <f>VLOOKUP($A85,[1]ガイ作業中!$A:$U,9,0)</f>
        <v>埼玉县 川越市胁田町4-2</v>
      </c>
      <c r="D85" s="4" t="str">
        <f>VLOOKUP($A85,[1]ガイ作業中!$A:$U,16,0)</f>
        <v>0570-030-911</v>
      </c>
      <c r="F85" s="4" t="str">
        <f>VLOOKUP($A85,[1]ガイ作業中!$A:$U,10,0)</f>
        <v>唐吉訶德川越東口店</v>
      </c>
      <c r="G85" s="4" t="str">
        <f>VLOOKUP($A85,[1]ガイ作業中!$A:$U,11,0)</f>
        <v>埼玉縣 川越市脇田町4-2</v>
      </c>
      <c r="I85" s="4" t="str">
        <f>VLOOKUP($A85,[1]ガイ作業中!$A:$U,2,0)</f>
        <v>川越東口店</v>
      </c>
      <c r="J85" s="4" t="str">
        <f>VLOOKUP($A85,[1]ガイ作業中!$A:$U,5,0)</f>
        <v>埼玉県川越市脇田町4-2</v>
      </c>
      <c r="L85" s="4" t="str">
        <f>VLOOKUP($A85,[1]ガイ作業中!$A:$U,6,0)</f>
        <v>Don Quijote Kawagoe Higashiguchi store</v>
      </c>
      <c r="M85" s="4" t="str">
        <f>VLOOKUP($A85,[1]ガイ作業中!$A:$U,7,0)</f>
        <v>44653 Wakitamachi, Kawagoe-shi, Saitama</v>
      </c>
      <c r="P85" s="4" t="str">
        <f>VLOOKUP($A85,[1]ガイ作業中!$A:$U,12,0)</f>
        <v>돈키호테 카와고에 히가시구치점</v>
      </c>
      <c r="Q85" s="4" t="str">
        <f>VLOOKUP($A85,[1]ガイ作業中!$A:$U,13,0)</f>
        <v>사이타마현 카와고에시 와키타마치 4-2</v>
      </c>
      <c r="S85" s="4" t="str">
        <f>VLOOKUP($A85,[1]ガイ作業中!$A:$U,14,0)</f>
        <v>ดองกิ โฮเต้ คาวะโกเอะ ฮิกาชิกุจิ</v>
      </c>
      <c r="T85" s="4" t="str">
        <f>VLOOKUP($A85,[1]ガイ作業中!$A:$U,15,0)</f>
        <v>4-2 วากิตะมาจิ เมืองคาวาะโกเอะ ไซตามะ</v>
      </c>
    </row>
    <row r="86" spans="1:20" x14ac:dyDescent="0.65">
      <c r="A86" s="5">
        <v>619</v>
      </c>
      <c r="B86" s="5" t="s">
        <v>85</v>
      </c>
      <c r="C86" s="4" t="str">
        <f>VLOOKUP($A86,[1]ガイ作業中!$A:$U,9,0)</f>
        <v>宫崎县 宫崎市橘通西3-10-32</v>
      </c>
      <c r="D86" s="4" t="str">
        <f>VLOOKUP($A86,[1]ガイ作業中!$A:$U,16,0)</f>
        <v>0570-666-809</v>
      </c>
      <c r="F86" s="4" t="str">
        <f>VLOOKUP($A86,[1]ガイ作業中!$A:$U,10,0)</f>
        <v>MEGA唐吉訶德宮崎橘通店</v>
      </c>
      <c r="G86" s="4" t="str">
        <f>VLOOKUP($A86,[1]ガイ作業中!$A:$U,11,0)</f>
        <v>宮崎縣 宮崎市橘通西3-10-32</v>
      </c>
      <c r="I86" s="4" t="str">
        <f>VLOOKUP($A86,[1]ガイ作業中!$A:$U,2,0)</f>
        <v>MEGAドン・キホーテ宮崎橘通店</v>
      </c>
      <c r="J86" s="4" t="str">
        <f>VLOOKUP($A86,[1]ガイ作業中!$A:$U,5,0)</f>
        <v>宮崎県宮崎市橘通西3丁目10番32号</v>
      </c>
      <c r="L86" s="4" t="str">
        <f>VLOOKUP($A86,[1]ガイ作業中!$A:$U,6,0)</f>
        <v>MEGA Don Quijote Miyazaki Tachibana Dori store</v>
      </c>
      <c r="M86" s="4" t="str">
        <f>VLOOKUP($A86,[1]ガイ作業中!$A:$U,7,0)</f>
        <v>3-10-32 Miyazaki-shi, Tachibanadorinishi, Miyazaki</v>
      </c>
      <c r="P86" s="4" t="str">
        <f>VLOOKUP($A86,[1]ガイ作業中!$A:$U,12,0)</f>
        <v>MEGA 돈키호테 미야자키 타치바나도리점</v>
      </c>
      <c r="Q86" s="4" t="str">
        <f>VLOOKUP($A86,[1]ガイ作業中!$A:$U,13,0)</f>
        <v>미야자키현 미야자키시 타치바나도리니시 3-10-32</v>
      </c>
      <c r="S86" s="4" t="str">
        <f>VLOOKUP($A86,[1]ガイ作業中!$A:$U,14,0)</f>
        <v>เมก้าดองกิโฮเต้ สาขามิยาซากิ ทาจิบานะโดริ</v>
      </c>
      <c r="T86" s="4" t="str">
        <f>VLOOKUP($A86,[1]ガイ作業中!$A:$U,15,0)</f>
        <v>3-10-32 มิยาซากิ-ชิ, ทาจิบานาโดรินิชิ, มิยาซากิ</v>
      </c>
    </row>
    <row r="87" spans="1:20" x14ac:dyDescent="0.65">
      <c r="A87" s="4">
        <v>620</v>
      </c>
      <c r="B87" s="4" t="s">
        <v>86</v>
      </c>
      <c r="C87" s="4" t="str">
        <f>VLOOKUP($A87,[1]ガイ作業中!$A:$U,9,0)</f>
        <v>爱媛县 松山市三番町2-3-7</v>
      </c>
      <c r="D87" s="4" t="str">
        <f>VLOOKUP($A87,[1]ガイ作業中!$A:$U,16,0)</f>
        <v>0570-007-411</v>
      </c>
      <c r="F87" s="4" t="str">
        <f>VLOOKUP($A87,[1]ガイ作業中!$A:$U,10,0)</f>
        <v>唐吉訶德松山大街道店</v>
      </c>
      <c r="G87" s="4" t="str">
        <f>VLOOKUP($A87,[1]ガイ作業中!$A:$U,11,0)</f>
        <v>愛媛縣 松山市三番町2-3-7</v>
      </c>
      <c r="I87" s="4" t="str">
        <f>VLOOKUP($A87,[1]ガイ作業中!$A:$U,2,0)</f>
        <v>松山大街道店</v>
      </c>
      <c r="J87" s="4" t="str">
        <f>VLOOKUP($A87,[1]ガイ作業中!$A:$U,5,0)</f>
        <v>愛媛県松山市三番町二丁目44627</v>
      </c>
      <c r="L87" s="4" t="str">
        <f>VLOOKUP($A87,[1]ガイ作業中!$A:$U,6,0)</f>
        <v>Don Quijote Matsuyama Okaido store</v>
      </c>
      <c r="M87" s="4" t="str">
        <f>VLOOKUP($A87,[1]ガイ作業中!$A:$U,7,0)</f>
        <v>2-3-7 Sanban-chou, Matsuyama-shi, Ehime</v>
      </c>
      <c r="P87" s="4" t="str">
        <f>VLOOKUP($A87,[1]ガイ作業中!$A:$U,12,0)</f>
        <v>돈키호테 마쓰야마 오카이도점</v>
      </c>
      <c r="Q87" s="4" t="str">
        <f>VLOOKUP($A87,[1]ガイ作業中!$A:$U,13,0)</f>
        <v>에히메현 마츠야마시 산반초 니초메 3-7</v>
      </c>
      <c r="S87" s="4" t="str">
        <f>VLOOKUP($A87,[1]ガイ作業中!$A:$U,14,0)</f>
        <v>ดองกิ โฮเต้ มัตสึยามะ โอไกโดะ</v>
      </c>
      <c r="T87" s="4" t="str">
        <f>VLOOKUP($A87,[1]ガイ作業中!$A:$U,15,0)</f>
        <v>2-3-7เมืองมัตสึยามะ ซานบังโชวเมะ</v>
      </c>
    </row>
    <row r="88" spans="1:20" x14ac:dyDescent="0.65">
      <c r="A88" s="4">
        <v>621</v>
      </c>
      <c r="B88" s="4" t="s">
        <v>87</v>
      </c>
      <c r="C88" s="4" t="str">
        <f>VLOOKUP($A88,[1]ガイ作業中!$A:$U,9,0)</f>
        <v>冲绳县 丰见城市字翁长854-1</v>
      </c>
      <c r="D88" s="4" t="str">
        <f>VLOOKUP($A88,[1]ガイ作業中!$A:$U,16,0)</f>
        <v>0570-550-539</v>
      </c>
      <c r="F88" s="4" t="str">
        <f>VLOOKUP($A88,[1]ガイ作業中!$A:$U,10,0)</f>
        <v>MEGA唐吉訶德豐見城店</v>
      </c>
      <c r="G88" s="4" t="str">
        <f>VLOOKUP($A88,[1]ガイ作業中!$A:$U,11,0)</f>
        <v>沖縄縣 豊見城市字翁長854-1</v>
      </c>
      <c r="I88" s="4" t="str">
        <f>VLOOKUP($A88,[1]ガイ作業中!$A:$U,2,0)</f>
        <v>MEGAドン・キホーテ豊見城店</v>
      </c>
      <c r="J88" s="4" t="str">
        <f>VLOOKUP($A88,[1]ガイ作業中!$A:$U,5,0)</f>
        <v>沖縄県豊見城市字翁長854-1</v>
      </c>
      <c r="L88" s="4" t="str">
        <f>VLOOKUP($A88,[1]ガイ作業中!$A:$U,6,0)</f>
        <v>MEGA Don Quijote Tomigusuku store</v>
      </c>
      <c r="M88" s="4" t="str">
        <f>VLOOKUP($A88,[1]ガイ作業中!$A:$U,7,0)</f>
        <v>854-1 Shiujionaga, Tomigusuku, Okinawa</v>
      </c>
      <c r="P88" s="4" t="str">
        <f>VLOOKUP($A88,[1]ガイ作業中!$A:$U,12,0)</f>
        <v>MEGA 돈키호테 도미구스쿠점</v>
      </c>
      <c r="Q88" s="4" t="str">
        <f>VLOOKUP($A88,[1]ガイ作業中!$A:$U,13,0)</f>
        <v>오키나와현 도미구스쿠시 우지오나가 854-1</v>
      </c>
      <c r="S88" s="4" t="str">
        <f>VLOOKUP($A88,[1]ガイ作業中!$A:$U,14,0)</f>
        <v xml:space="preserve">MEGAดองกิโฮเต้ สาขาโทมิกุสุคุ </v>
      </c>
      <c r="T88" s="4" t="str">
        <f>VLOOKUP($A88,[1]ガイ作業中!$A:$U,15,0)</f>
        <v>854-1 ชิวจิโอนางะ, โทมิกุสุกุ, โอกินาว่า</v>
      </c>
    </row>
    <row r="89" spans="1:20" x14ac:dyDescent="0.65">
      <c r="A89" s="4">
        <v>623</v>
      </c>
      <c r="B89" s="4" t="s">
        <v>88</v>
      </c>
      <c r="C89" s="4" t="str">
        <f>VLOOKUP($A89,[1]ガイ作業中!$A:$U,9,0)</f>
        <v>爱知县 名古屋市中区荣3-27-13</v>
      </c>
      <c r="D89" s="4" t="str">
        <f>VLOOKUP($A89,[1]ガイ作業中!$A:$U,16,0)</f>
        <v>0570-000-419</v>
      </c>
      <c r="F89" s="4" t="str">
        <f>VLOOKUP($A89,[1]ガイ作業中!$A:$U,10,0)</f>
        <v>唐吉訶德榮三丁目店</v>
      </c>
      <c r="G89" s="4" t="str">
        <f>VLOOKUP($A89,[1]ガイ作業中!$A:$U,11,0)</f>
        <v>愛知縣 名古屋市中區榮3-27-13</v>
      </c>
      <c r="I89" s="4" t="str">
        <f>VLOOKUP($A89,[1]ガイ作業中!$A:$U,2,0)</f>
        <v>栄三丁目店</v>
      </c>
      <c r="J89" s="4" t="str">
        <f>VLOOKUP($A89,[1]ガイ作業中!$A:$U,5,0)</f>
        <v>愛知県名古屋市中区栄3丁目27-13</v>
      </c>
      <c r="L89" s="4" t="str">
        <f>VLOOKUP($A89,[1]ガイ作業中!$A:$U,6,0)</f>
        <v>Don Quijote Sakae 3-chome store</v>
      </c>
      <c r="M89" s="4" t="str">
        <f>VLOOKUP($A89,[1]ガイ作業中!$A:$U,7,0)</f>
        <v>3-27-13 Sakae, Naka-ku, Nagoya-shi, Aichi</v>
      </c>
      <c r="P89" s="4" t="str">
        <f>VLOOKUP($A89,[1]ガイ作業中!$A:$U,12,0)</f>
        <v>돈키호테 사카에 산쵸메점</v>
      </c>
      <c r="Q89" s="4" t="str">
        <f>VLOOKUP($A89,[1]ガイ作業中!$A:$U,13,0)</f>
        <v>아이치현 나고야시 나카쿠 사카에 산쵸메 27-13</v>
      </c>
      <c r="S89" s="4" t="str">
        <f>VLOOKUP($A89,[1]ガイ作業中!$A:$U,14,0)</f>
        <v>ดองกิ โฮเต้ ซากะเอะซานโชะเมะ</v>
      </c>
      <c r="T89" s="4" t="str">
        <f>VLOOKUP($A89,[1]ガイ作業中!$A:$U,15,0)</f>
        <v>27-13 ซากะเอะเขต 3  นากะกุ เมืองนาโกย่า จังหวัดไอจื</v>
      </c>
    </row>
    <row r="90" spans="1:20" x14ac:dyDescent="0.65">
      <c r="A90" s="4">
        <v>624</v>
      </c>
      <c r="B90" s="4" t="s">
        <v>89</v>
      </c>
      <c r="C90" s="4" t="str">
        <f>VLOOKUP($A90,[1]ガイ作業中!$A:$U,9,0)</f>
        <v>东京都 世田谷区北泽2-3-6</v>
      </c>
      <c r="D90" s="4" t="str">
        <f>VLOOKUP($A90,[1]ガイ作業中!$A:$U,16,0)</f>
        <v>0570-550-702</v>
      </c>
      <c r="F90" s="4" t="str">
        <f>VLOOKUP($A90,[1]ガイ作業中!$A:$U,10,0)</f>
        <v>唐吉訶德下北澤店</v>
      </c>
      <c r="G90" s="4" t="str">
        <f>VLOOKUP($A90,[1]ガイ作業中!$A:$U,11,0)</f>
        <v>東京都 世田谷區北澤2-3-6</v>
      </c>
      <c r="I90" s="4" t="str">
        <f>VLOOKUP($A90,[1]ガイ作業中!$A:$U,2,0)</f>
        <v>下北沢店</v>
      </c>
      <c r="J90" s="4" t="str">
        <f>VLOOKUP($A90,[1]ガイ作業中!$A:$U,5,0)</f>
        <v>東京都世田谷区北沢二丁目3-6</v>
      </c>
      <c r="L90" s="4" t="str">
        <f>VLOOKUP($A90,[1]ガイ作業中!$A:$U,6,0)</f>
        <v>Don Quijote Shimokitazawa store</v>
      </c>
      <c r="M90" s="4" t="str">
        <f>VLOOKUP($A90,[1]ガイ作業中!$A:$U,7,0)</f>
        <v>3-6 Kitazawa 2-chome, Setagaya-ku, Tokyo</v>
      </c>
      <c r="P90" s="4" t="str">
        <f>VLOOKUP($A90,[1]ガイ作業中!$A:$U,12,0)</f>
        <v>돈키호테 시모키타자와점</v>
      </c>
      <c r="Q90" s="4" t="str">
        <f>VLOOKUP($A90,[1]ガイ作業中!$A:$U,13,0)</f>
        <v>도쿄도 세타가야구 기타자와 니쵸메 3-6</v>
      </c>
      <c r="S90" s="4" t="str">
        <f>VLOOKUP($A90,[1]ガイ作業中!$A:$U,14,0)</f>
        <v>ร้านดองกิโฮเต้ สาขาชิโมะคิตะซะวะ</v>
      </c>
      <c r="T90" s="4" t="str">
        <f>VLOOKUP($A90,[1]ガイ作業中!$A:$U,15,0)</f>
        <v>3-6 คิตะซาวะ 2-โชเมะ, เซตากายะ-คุ, โตเกียว</v>
      </c>
    </row>
    <row r="91" spans="1:20" x14ac:dyDescent="0.65">
      <c r="A91" s="4">
        <v>632</v>
      </c>
      <c r="B91" s="4" t="s">
        <v>90</v>
      </c>
      <c r="C91" s="4" t="str">
        <f>VLOOKUP($A91,[1]ガイ作業中!$A:$U,9,0)</f>
        <v>东京都 中央区八重洲2-1 八重洲地下街1号135区域・137区域</v>
      </c>
      <c r="D91" s="4" t="str">
        <f>VLOOKUP($A91,[1]ガイ作業中!$A:$U,16,0)</f>
        <v>0570-002-066</v>
      </c>
      <c r="F91" s="4" t="str">
        <f>VLOOKUP($A91,[1]ガイ作業中!$A:$U,10,0)</f>
        <v>唐吉訶德點心Donki・酒類Donki</v>
      </c>
      <c r="G91" s="4" t="str">
        <f>VLOOKUP($A91,[1]ガイ作業中!$A:$U,11,0)</f>
        <v>東京都 中央區八重洲2-1 八重洲地下街1號135區劃・137區劃</v>
      </c>
      <c r="I91" s="4" t="str">
        <f>VLOOKUP($A91,[1]ガイ作業中!$A:$U,2,0)</f>
        <v>お菓子ドンキ・お酒ドンキ</v>
      </c>
      <c r="J91" s="4" t="str">
        <f>VLOOKUP($A91,[1]ガイ作業中!$A:$U,5,0)</f>
        <v>東京都中央区八重洲2-1 八重洲地下街北1号（外堀地下2番通り）</v>
      </c>
      <c r="L91" s="4" t="str">
        <f>VLOOKUP($A91,[1]ガイ作業中!$A:$U,6,0)</f>
        <v>Don Quijote Sweets Donki, Don Quijote Alcohol</v>
      </c>
      <c r="M91" s="4" t="str">
        <f>VLOOKUP($A91,[1]ガイ作業中!$A:$U,7,0)</f>
        <v>Yaesu Chikagai Kita1go, Yaesu2-1, Chuo-ku, Tokyo</v>
      </c>
      <c r="P91" s="4" t="str">
        <f>VLOOKUP($A91,[1]ガイ作業中!$A:$U,12,0)</f>
        <v>돈키호테 오카시 Donki・오사케 Donki</v>
      </c>
      <c r="Q91" s="4" t="str">
        <f>VLOOKUP($A91,[1]ガイ作業中!$A:$U,13,0)</f>
        <v>도쿄도 츄오구 야에스2-1 야에스 치카가이 키타1호(소토보리치카니반도리)</v>
      </c>
      <c r="S91" s="4" t="str">
        <f>VLOOKUP($A91,[1]ガイ作業中!$A:$U,14,0)</f>
        <v>โอคาชิดองกิ(เชี่ยวชาญด้านขนมหวาน) และ โอซาเกะดองกิ(เชี่ยวชาญด้านสุรา)</v>
      </c>
      <c r="T91" s="4" t="str">
        <f>VLOOKUP($A91,[1]ガイ作業中!$A:$U,15,0)</f>
        <v>ย่านยาเอสุ คิตะ 1, ยาเอสุ 2-1, ชูโอ-กุ, โทกิ</v>
      </c>
    </row>
    <row r="92" spans="1:20" x14ac:dyDescent="0.65">
      <c r="A92" s="4">
        <v>635</v>
      </c>
      <c r="B92" s="4" t="s">
        <v>91</v>
      </c>
      <c r="C92" s="4" t="str">
        <f>VLOOKUP($A92,[1]ガイ作業中!$A:$U,9,0)</f>
        <v>东京都 墨田区锦系2-3-11</v>
      </c>
      <c r="D92" s="4" t="str">
        <f>VLOOKUP($A92,[1]ガイ作業中!$A:$U,16,0)</f>
        <v>0570-036-022</v>
      </c>
      <c r="F92" s="4" t="str">
        <f>VLOOKUP($A92,[1]ガイ作業中!$A:$U,10,0)</f>
        <v>唐吉訶德錦糸町北口</v>
      </c>
      <c r="G92" s="4" t="str">
        <f>VLOOKUP($A92,[1]ガイ作業中!$A:$U,11,0)</f>
        <v>東京都 墨田區錦糸2-3-11</v>
      </c>
      <c r="I92" s="4" t="str">
        <f>VLOOKUP($A92,[1]ガイ作業中!$A:$U,2,0)</f>
        <v>錦糸町北口店</v>
      </c>
      <c r="J92" s="4" t="str">
        <f>VLOOKUP($A92,[1]ガイ作業中!$A:$U,5,0)</f>
        <v>東京都墨田区錦糸2丁目3－11</v>
      </c>
      <c r="L92" s="4" t="str">
        <f>VLOOKUP($A92,[1]ガイ作業中!$A:$U,6,0)</f>
        <v>Don Quijote Kinshicho Kitaguchistore</v>
      </c>
      <c r="M92" s="4" t="str">
        <f>VLOOKUP($A92,[1]ガイ作業中!$A:$U,7,0)</f>
        <v>2-3-11 Kinshi, Sumida-ku, Tokyo</v>
      </c>
      <c r="P92" s="4" t="str">
        <f>VLOOKUP($A92,[1]ガイ作業中!$A:$U,12,0)</f>
        <v>돈키호테 킨시쵸우 키타구치점</v>
      </c>
      <c r="Q92" s="4" t="str">
        <f>VLOOKUP($A92,[1]ガイ作業中!$A:$U,13,0)</f>
        <v>도쿄도 스미다구 킨시2쵸우메 3-11</v>
      </c>
      <c r="S92" s="4" t="str">
        <f>VLOOKUP($A92,[1]ガイ作業中!$A:$U,14,0)</f>
        <v>ดองกิโฮเต้ สาขาคินชิโจ คิตะกุจิ</v>
      </c>
      <c r="T92" s="4" t="str">
        <f>VLOOKUP($A92,[1]ガイ作業中!$A:$U,15,0)</f>
        <v>2-3-11คินชิ เขตสุมิดะ โตเกียว</v>
      </c>
    </row>
    <row r="93" spans="1:20" x14ac:dyDescent="0.65">
      <c r="A93" s="4">
        <v>639</v>
      </c>
      <c r="B93" s="4" t="s">
        <v>92</v>
      </c>
      <c r="C93" s="4" t="str">
        <f>VLOOKUP($A93,[1]ガイ作業中!$A:$U,9,0)</f>
        <v>东京都 台东区上野4-1-10</v>
      </c>
      <c r="D93" s="4" t="str">
        <f>VLOOKUP($A93,[1]ガイ作業中!$A:$U,16,0)</f>
        <v>0570-000-397</v>
      </c>
      <c r="F93" s="4" t="str">
        <f>VLOOKUP($A93,[1]ガイ作業中!$A:$U,10,0)</f>
        <v>唐吉訶德禦徒町店</v>
      </c>
      <c r="G93" s="4" t="str">
        <f>VLOOKUP($A93,[1]ガイ作業中!$A:$U,11,0)</f>
        <v>東京都 台東區上野4-1-10</v>
      </c>
      <c r="I93" s="4" t="str">
        <f>VLOOKUP($A93,[1]ガイ作業中!$A:$U,2,0)</f>
        <v>御徒町店</v>
      </c>
      <c r="J93" s="4" t="str">
        <f>VLOOKUP($A93,[1]ガイ作業中!$A:$U,5,0)</f>
        <v>東京都台東区上野4丁目1－10</v>
      </c>
      <c r="L93" s="4" t="str">
        <f>VLOOKUP($A93,[1]ガイ作業中!$A:$U,6,0)</f>
        <v>Don Quijote Okachimachi store</v>
      </c>
      <c r="M93" s="4" t="str">
        <f>VLOOKUP($A93,[1]ガイ作業中!$A:$U,7,0)</f>
        <v>4-1-10 Ueno, Taito-Ku, Tokyo</v>
      </c>
      <c r="P93" s="4" t="str">
        <f>VLOOKUP($A93,[1]ガイ作業中!$A:$U,12,0)</f>
        <v>돈키호테 오카치마치점</v>
      </c>
      <c r="Q93" s="4" t="str">
        <f>VLOOKUP($A93,[1]ガイ作業中!$A:$U,13,0)</f>
        <v>도쿄도 다이토구 우에노 4초메 1-10</v>
      </c>
      <c r="S93" s="4" t="str">
        <f>VLOOKUP($A93,[1]ガイ作業中!$A:$U,14,0)</f>
        <v>ร้านดองกิโฮเต้  โอคาจิมาจิ</v>
      </c>
      <c r="T93" s="4" t="str">
        <f>VLOOKUP($A93,[1]ガイ作業中!$A:$U,15,0)</f>
        <v>4-โจเมะ 1-10 อุเอะโนะ</v>
      </c>
    </row>
    <row r="94" spans="1:20" x14ac:dyDescent="0.65">
      <c r="A94" s="4">
        <v>645</v>
      </c>
      <c r="B94" s="4" t="s">
        <v>93</v>
      </c>
      <c r="C94" s="4" t="str">
        <f>VLOOKUP($A94,[1]ガイ作業中!$A:$U,9,0)</f>
        <v>福冈县 小仓北区鱼町3丁目3-10</v>
      </c>
      <c r="D94" s="4" t="str">
        <f>VLOOKUP($A94,[1]ガイ作業中!$A:$U,16,0)</f>
        <v>0570-550-546</v>
      </c>
      <c r="F94" s="4" t="str">
        <f>VLOOKUP($A94,[1]ガイ作業中!$A:$U,10,0)</f>
        <v>唐吉诃德 小仓鱼町店</v>
      </c>
      <c r="G94" s="4" t="str">
        <f>VLOOKUP($A94,[1]ガイ作業中!$A:$U,11,0)</f>
        <v>福岡縣 福冈县北九州市小仓北区鱼町3丁目3-10</v>
      </c>
      <c r="I94" s="4" t="str">
        <f>VLOOKUP($A94,[1]ガイ作業中!$A:$U,2,0)</f>
        <v>ドン・キホーテ 小倉魚町店</v>
      </c>
      <c r="J94" s="4" t="str">
        <f>VLOOKUP($A94,[1]ガイ作業中!$A:$U,5,0)</f>
        <v>福岡県小倉北区魚町3丁目3-10</v>
      </c>
      <c r="L94" s="4" t="str">
        <f>VLOOKUP($A94,[1]ガイ作業中!$A:$U,6,0)</f>
        <v>Don Quijote Kokura Uomachi store</v>
      </c>
      <c r="M94" s="4" t="str">
        <f>VLOOKUP($A94,[1]ガイ作業中!$A:$U,7,0)</f>
        <v>3-3-10, Uomachi,Kokurakita Ku, Kitakyushu-shi, Fukuoka, JAPAN, 802-0006</v>
      </c>
      <c r="P94" s="4" t="str">
        <f>VLOOKUP($A94,[1]ガイ作業中!$A:$U,12,0)</f>
        <v>돈키호테 고쿠라우오마치점</v>
      </c>
      <c r="Q94" s="4" t="str">
        <f>VLOOKUP($A94,[1]ガイ作業中!$A:$U,13,0)</f>
        <v>기타큐슈시 고쿠라키타구 우오마치 3초메 3-10</v>
      </c>
      <c r="S94" s="4" t="str">
        <f>VLOOKUP($A94,[1]ガイ作業中!$A:$U,14,0)</f>
        <v xml:space="preserve">ร้านดองกิโฮเต้ สาขาโคคุระ อุโอะมาจิ </v>
      </c>
      <c r="T94" s="4" t="str">
        <f>VLOOKUP($A94,[1]ガイ作業中!$A:$U,15,0)</f>
        <v>3-10 อุโอมาจิ 3 เขตโคคุระคิตะ เมืองคิตะคิวชู จังหวัดฟุคุโอกะ</v>
      </c>
    </row>
    <row r="95" spans="1:20" x14ac:dyDescent="0.65">
      <c r="A95" s="4">
        <v>650</v>
      </c>
      <c r="B95" s="4" t="s">
        <v>94</v>
      </c>
      <c r="C95" s="4" t="str">
        <f>VLOOKUP($A95,[1]ガイ作業中!$A:$U,9,0)</f>
        <v>大分县 别府市南的滨町6-20</v>
      </c>
      <c r="D95" s="4" t="str">
        <f>VLOOKUP($A95,[1]ガイ作業中!$A:$U,16,0)</f>
        <v>0570-200-465</v>
      </c>
      <c r="F95" s="4" t="str">
        <f>VLOOKUP($A95,[1]ガイ作業中!$A:$U,10,0)</f>
        <v>唐吉訶德 別府店</v>
      </c>
      <c r="G95" s="4" t="str">
        <f>VLOOKUP($A95,[1]ガイ作業中!$A:$U,11,0)</f>
        <v>大分縣 別府市南的濱町6-20</v>
      </c>
      <c r="I95" s="4" t="str">
        <f>VLOOKUP($A95,[1]ガイ作業中!$A:$U,2,0)</f>
        <v>別府店</v>
      </c>
      <c r="J95" s="4" t="str">
        <f>VLOOKUP($A95,[1]ガイ作業中!$A:$U,5,0)</f>
        <v>大分県別府市南的ヶ浜町6-20</v>
      </c>
      <c r="L95" s="4" t="str">
        <f>VLOOKUP($A95,[1]ガイ作業中!$A:$U,6,0)</f>
        <v>Don Quijote Beppu Store</v>
      </c>
      <c r="M95" s="4" t="str">
        <f>VLOOKUP($A95,[1]ガイ作業中!$A:$U,7,0)</f>
        <v>6-20 Minami Matogahama-cho, Beppu-shi, Oita</v>
      </c>
      <c r="P95" s="4" t="str">
        <f>VLOOKUP($A95,[1]ガイ作業中!$A:$U,12,0)</f>
        <v>돈키호테 벳푸점</v>
      </c>
      <c r="Q95" s="4" t="str">
        <f>VLOOKUP($A95,[1]ガイ作業中!$A:$U,13,0)</f>
        <v>벳푸시 미나미마토가하마초 6-20</v>
      </c>
      <c r="S95" s="4" t="str">
        <f>VLOOKUP($A95,[1]ガイ作業中!$A:$U,14,0)</f>
        <v>ร้านดองกิโฮเต้ สาขาเบปปุ</v>
      </c>
      <c r="T95" s="4" t="str">
        <f>VLOOKUP($A95,[1]ガイ作業中!$A:$U,15,0)</f>
        <v xml:space="preserve">6-20 มินามิ มาโตะกะฮามะ-โจ เมืองเบปปุ จังหวัดโออิตะ </v>
      </c>
    </row>
    <row r="96" spans="1:20" x14ac:dyDescent="0.65">
      <c r="A96" s="4">
        <v>651</v>
      </c>
      <c r="B96" s="4" t="s">
        <v>95</v>
      </c>
      <c r="C96" s="4" t="str">
        <f>VLOOKUP($A96,[1]ガイ作業中!$A:$U,9,0)</f>
        <v>大阪府 大阪市都岛区东野田町3-12-1</v>
      </c>
      <c r="D96" s="4" t="str">
        <f>VLOOKUP($A96,[1]ガイ作業中!$A:$U,16,0)</f>
        <v>0570-045-114</v>
      </c>
      <c r="F96" s="4" t="str">
        <f>VLOOKUP($A96,[1]ガイ作業中!$A:$U,10,0)</f>
        <v>唐吉訶德 京橋店</v>
      </c>
      <c r="G96" s="4" t="str">
        <f>VLOOKUP($A96,[1]ガイ作業中!$A:$U,11,0)</f>
        <v>大阪府 都島區東野田町3-12-1</v>
      </c>
      <c r="I96" s="4" t="str">
        <f>VLOOKUP($A96,[1]ガイ作業中!$A:$U,2,0)</f>
        <v>京橋店</v>
      </c>
      <c r="J96" s="4" t="str">
        <f>VLOOKUP($A96,[1]ガイ作業中!$A:$U,5,0)</f>
        <v>大阪府大阪市都島区東野田町3丁目12-1</v>
      </c>
      <c r="L96" s="4" t="str">
        <f>VLOOKUP($A96,[1]ガイ作業中!$A:$U,6,0)</f>
        <v>Don Quijote Kyobashi Store</v>
      </c>
      <c r="M96" s="4" t="str">
        <f>VLOOKUP($A96,[1]ガイ作業中!$A:$U,7,0)</f>
        <v>3-12-1,Higashinoda,Miyakojima-Ku,Osaka-shi, Osaka</v>
      </c>
      <c r="P96" s="4" t="str">
        <f>VLOOKUP($A96,[1]ガイ作業中!$A:$U,12,0)</f>
        <v>돈키호테 교바시점</v>
      </c>
      <c r="Q96" s="4" t="str">
        <f>VLOOKUP($A96,[1]ガイ作業中!$A:$U,13,0)</f>
        <v>미야코지마구 히가시노다마치 3-12-1</v>
      </c>
      <c r="S96" s="4" t="str">
        <f>VLOOKUP($A96,[1]ガイ作業中!$A:$U,14,0)</f>
        <v>ร้านดองกิโฮเต้ ดองกิโฮเต้ เคียวบาชิ</v>
      </c>
      <c r="T96" s="4" t="str">
        <f>VLOOKUP($A96,[1]ガイ作業中!$A:$U,15,0)</f>
        <v xml:space="preserve">3-12-1 ฮิกาชิโนะดามาจิ, เขตมิยาโคจิมะ, เมืองโอซาก้า, </v>
      </c>
    </row>
    <row r="97" spans="1:20" x14ac:dyDescent="0.65">
      <c r="A97" s="4">
        <v>653</v>
      </c>
      <c r="B97" s="4" t="s">
        <v>96</v>
      </c>
      <c r="C97" s="4" t="str">
        <f>VLOOKUP($A97,[1]ガイ作業中!$A:$U,9,0)</f>
        <v>京都府 京都市下京区七条通乌丸西入东斋会町187号</v>
      </c>
      <c r="D97" s="4" t="str">
        <f>VLOOKUP($A97,[1]ガイ作業中!$A:$U,16,0)</f>
        <v>0570-023-051</v>
      </c>
      <c r="F97" s="4" t="str">
        <f>VLOOKUP($A97,[1]ガイ作業中!$A:$U,10,0)</f>
        <v>唐吉訶德 京都烏丸七條店</v>
      </c>
      <c r="G97" s="4" t="str">
        <f>VLOOKUP($A97,[1]ガイ作業中!$A:$U,11,0)</f>
        <v>京都府 京都市下京區七條通烏丸西入東齋會町187號</v>
      </c>
      <c r="I97" s="4" t="str">
        <f>VLOOKUP($A97,[1]ガイ作業中!$A:$U,2,0)</f>
        <v>京都烏丸七条店</v>
      </c>
      <c r="J97" s="4" t="str">
        <f>VLOOKUP($A97,[1]ガイ作業中!$A:$U,5,0)</f>
        <v>京都府京都市下京区七条通烏丸西入る東境町187</v>
      </c>
      <c r="L97" s="4" t="str">
        <f>VLOOKUP($A97,[1]ガイ作業中!$A:$U,6,0)</f>
        <v>Don Quijote Kyoto Karasuma Shichijo Store</v>
      </c>
      <c r="M97" s="4" t="str">
        <f>VLOOKUP($A97,[1]ガイ作業中!$A:$U,7,0)</f>
        <v>187 Higashisaikai-Cho,Karasuma Nishi Iru,Shichijo-dori,Shimogyo-Ku,Kyoto-shi, Kyoto</v>
      </c>
      <c r="P97" s="4" t="str">
        <f>VLOOKUP($A97,[1]ガイ作業中!$A:$U,12,0)</f>
        <v>돈키호테 교토카라스마시치조점</v>
      </c>
      <c r="Q97" s="4" t="str">
        <f>VLOOKUP($A97,[1]ガイ作業中!$A:$U,13,0)</f>
        <v>교토시 시모교구 시치죠도리 카라스마니시이루히가시사이카이초 187</v>
      </c>
      <c r="S97" s="4" t="str">
        <f>VLOOKUP($A97,[1]ガイ作業中!$A:$U,14,0)</f>
        <v>ร้านดองกิโฮเต้ สาขาเกียวโต คาราสุมะ ชิจิโจ</v>
      </c>
      <c r="T97" s="4" t="str">
        <f>VLOOKUP($A97,[1]ガイ作業中!$A:$U,15,0)</f>
        <v>187 ฮิกาชิซาไก-โจ,ชิจิโจคาราสุมะนิชิอิรุ,เขตชิโมะเกียว,เมืองเกียวโต,เกียวโต</v>
      </c>
    </row>
    <row r="98" spans="1:20" x14ac:dyDescent="0.65">
      <c r="A98" s="4">
        <v>654</v>
      </c>
      <c r="B98" s="4" t="s">
        <v>97</v>
      </c>
      <c r="C98" s="4" t="str">
        <f>VLOOKUP($A98,[1]ガイ作業中!$A:$U,9,0)</f>
        <v>香川县 高松市丸龟町 14-8</v>
      </c>
      <c r="D98" s="4" t="str">
        <f>VLOOKUP($A98,[1]ガイ作業中!$A:$U,16,0)</f>
        <v>0570-05-8107</v>
      </c>
      <c r="F98" s="4" t="str">
        <f>VLOOKUP($A98,[1]ガイ作業中!$A:$U,10,0)</f>
        <v>唐吉訶德 高松丸龜町店</v>
      </c>
      <c r="G98" s="4" t="str">
        <f>VLOOKUP($A98,[1]ガイ作業中!$A:$U,11,0)</f>
        <v>香川縣 高松市丸龜町 14-8</v>
      </c>
      <c r="I98" s="4" t="str">
        <f>VLOOKUP($A98,[1]ガイ作業中!$A:$U,2,0)</f>
        <v>ドン・キホーテ高松丸亀町店</v>
      </c>
      <c r="J98" s="4" t="str">
        <f>VLOOKUP($A98,[1]ガイ作業中!$A:$U,5,0)</f>
        <v>香川県高松市丸亀町14-8</v>
      </c>
      <c r="L98" s="4" t="str">
        <f>VLOOKUP($A98,[1]ガイ作業中!$A:$U,6,0)</f>
        <v>Don Quijote Takamatsu Marugamemachi store</v>
      </c>
      <c r="M98" s="4" t="str">
        <f>VLOOKUP($A98,[1]ガイ作業中!$A:$U,7,0)</f>
        <v>14-8 Marugame-cho, Takamatsu City, Kagawa Prefecture</v>
      </c>
      <c r="P98" s="4" t="str">
        <f>VLOOKUP($A98,[1]ガイ作業中!$A:$U,12,0)</f>
        <v>돈키호테 다카마쓰 마루가메마치점</v>
      </c>
      <c r="Q98" s="4" t="str">
        <f>VLOOKUP($A98,[1]ガイ作業中!$A:$U,13,0)</f>
        <v>가가와현 다카마쓰시 마루가메마치 14-8</v>
      </c>
      <c r="S98" s="4" t="str">
        <f>VLOOKUP($A98,[1]ガイ作業中!$A:$U,14,0)</f>
        <v>ร้าน ดองกิ โฮเต้ สาขา ทาคามัตซึมารุกาเมะมาจิ</v>
      </c>
      <c r="T98" s="4" t="str">
        <f>VLOOKUP($A98,[1]ガイ作業中!$A:$U,15,0)</f>
        <v>จังหวัดคากาวะ อำเภอทาคามัตสึ มารุกาเมะมาจิ 14-8</v>
      </c>
    </row>
    <row r="99" spans="1:20" x14ac:dyDescent="0.65">
      <c r="A99" s="4">
        <v>656</v>
      </c>
      <c r="B99" s="4" t="s">
        <v>98</v>
      </c>
      <c r="C99" s="4" t="str">
        <f>VLOOKUP($A99,[1]ガイ作業中!$A:$U,9,0)</f>
        <v>福冈县 福冈市博多区东光寺町2-6-40</v>
      </c>
      <c r="D99" s="4" t="str">
        <f>VLOOKUP($A99,[1]ガイ作業中!$A:$U,16,0)</f>
        <v>0570-550-319</v>
      </c>
      <c r="F99" s="4" t="str">
        <f>VLOOKUP($A99,[1]ガイ作業中!$A:$U,10,0)</f>
        <v>唐吉訶德 博多站南店</v>
      </c>
      <c r="G99" s="4" t="str">
        <f>VLOOKUP($A99,[1]ガイ作業中!$A:$U,11,0)</f>
        <v>福岡縣 福岡市博多區東光寺町2-6-40</v>
      </c>
      <c r="I99" s="4" t="str">
        <f>VLOOKUP($A99,[1]ガイ作業中!$A:$U,2,0)</f>
        <v>博多駅南店</v>
      </c>
      <c r="J99" s="4" t="str">
        <f>VLOOKUP($A99,[1]ガイ作業中!$A:$U,5,0)</f>
        <v>福岡県福岡市博多区東光寺町2-6-40</v>
      </c>
      <c r="L99" s="4" t="str">
        <f>VLOOKUP($A99,[1]ガイ作業中!$A:$U,6,0)</f>
        <v>Don Quijote Hakata Ekiminami Store</v>
      </c>
      <c r="M99" s="4" t="str">
        <f>VLOOKUP($A99,[1]ガイ作業中!$A:$U,7,0)</f>
        <v>Fukuoka Prefecture, Fukuoka City, Hakata-ku, Tokojimachi 2-6-40.</v>
      </c>
      <c r="P99" s="4" t="str">
        <f>VLOOKUP($A99,[1]ガイ作業中!$A:$U,12,0)</f>
        <v>돈키호테 하카타에키미나미점</v>
      </c>
      <c r="Q99" s="4" t="str">
        <f>VLOOKUP($A99,[1]ガイ作業中!$A:$U,13,0)</f>
        <v>후쿠오카역 후쿠오카시 하카타구 토우코우지마치 2-6-40</v>
      </c>
      <c r="S99" s="4" t="str">
        <f>VLOOKUP($A99,[1]ガイ作業中!$A:$U,14,0)</f>
        <v>ดองกิโฮเต้ ฮากาตะเอกิมินามิ</v>
      </c>
      <c r="T99" s="4" t="str">
        <f>VLOOKUP($A99,[1]ガイ作業中!$A:$U,15,0)</f>
        <v>2-6-40 โทโคจิมาจิ เขตฮากาตะ เมืองฟุกุโอกะ จังหวัดฟุกุโอกะ</v>
      </c>
    </row>
    <row r="100" spans="1:20" x14ac:dyDescent="0.65">
      <c r="A100" s="4">
        <v>657</v>
      </c>
      <c r="B100" s="4" t="s">
        <v>99</v>
      </c>
      <c r="C100" s="4" t="str">
        <f>VLOOKUP($A100,[1]ガイ作業中!$A:$U,9,0)</f>
        <v>北海道 札幌市中央区南5条西3-11</v>
      </c>
      <c r="D100" s="4" t="str">
        <f>VLOOKUP($A100,[1]ガイ作業中!$A:$U,16,0)</f>
        <v>0570-069-090</v>
      </c>
      <c r="F100" s="4" t="str">
        <f>VLOOKUP($A100,[1]ガイ作業中!$A:$U,10,0)</f>
        <v>唐吉訶德 薄野店</v>
      </c>
      <c r="G100" s="4" t="str">
        <f>VLOOKUP($A100,[1]ガイ作業中!$A:$U,11,0)</f>
        <v>北海道 札幌市中央區南5條西3-11</v>
      </c>
      <c r="I100" s="4" t="str">
        <f>VLOOKUP($A100,[1]ガイ作業中!$A:$U,2,0)</f>
        <v>すすきの店</v>
      </c>
      <c r="J100" s="4" t="str">
        <f>VLOOKUP($A100,[1]ガイ作業中!$A:$U,5,0)</f>
        <v>北海道札幌市中央区南5条西3丁目11番地</v>
      </c>
      <c r="L100" s="4" t="str">
        <f>VLOOKUP($A100,[1]ガイ作業中!$A:$U,6,0)</f>
        <v>Don Quijote Susukino Store</v>
      </c>
      <c r="M100" s="4" t="str">
        <f>VLOOKUP($A100,[1]ガイ作業中!$A:$U,7,0)</f>
        <v>3-11, Minami5-jonishi, Chuo Ku ,Sapporo-shi Hokkaido</v>
      </c>
      <c r="P100" s="4" t="str">
        <f>VLOOKUP($A100,[1]ガイ作業中!$A:$U,12,0)</f>
        <v>돈키호테 스스키노점</v>
      </c>
      <c r="Q100" s="4" t="str">
        <f>VLOOKUP($A100,[1]ガイ作業中!$A:$U,13,0)</f>
        <v>주오구 미나미 5조니시 3-11</v>
      </c>
      <c r="S100" s="4" t="str">
        <f>VLOOKUP($A100,[1]ガイ作業中!$A:$U,14,0)</f>
        <v>ดองกิโฮเต้ ซูซูกิโนะ</v>
      </c>
      <c r="T100" s="4" t="str">
        <f>VLOOKUP($A100,[1]ガイ作業中!$A:$U,15,0)</f>
        <v>3-11 โจนิชิ 5 เขตจูโอตอนใต้, เมืองซัปโปโร, จังหวัดฮอกไกโด</v>
      </c>
    </row>
    <row r="101" spans="1:20" x14ac:dyDescent="0.65">
      <c r="A101" s="4">
        <v>659</v>
      </c>
      <c r="B101" s="4" t="s">
        <v>100</v>
      </c>
      <c r="C101" s="4" t="str">
        <f>VLOOKUP($A101,[1]ガイ作業中!$A:$U,9,0)</f>
        <v>东京都 武藏野市吉祥寺本町1-12-10 西友吉祥寺店2楼</v>
      </c>
      <c r="D101" s="4" t="str">
        <f>VLOOKUP($A101,[1]ガイ作業中!$A:$U,16,0)</f>
        <v>025-750-5711</v>
      </c>
      <c r="F101" s="4" t="str">
        <f>VLOOKUP($A101,[1]ガイ作業中!$A:$U,10,0)</f>
        <v>唐吉訶德西友吉祥寺店</v>
      </c>
      <c r="G101" s="4" t="str">
        <f>VLOOKUP($A101,[1]ガイ作業中!$A:$U,11,0)</f>
        <v>東京都 武藏野市吉祥寺本町1-12-10 西友吉祥寺店2樓</v>
      </c>
      <c r="I101" s="4" t="str">
        <f>VLOOKUP($A101,[1]ガイ作業中!$A:$U,2,0)</f>
        <v>西友吉祥寺店</v>
      </c>
      <c r="J101" s="4" t="str">
        <f>VLOOKUP($A101,[1]ガイ作業中!$A:$U,5,0)</f>
        <v>東京都武蔵野市吉祥寺本町1-12-10 西友吉祥寺店2階</v>
      </c>
      <c r="L101" s="4" t="str">
        <f>VLOOKUP($A101,[1]ガイ作業中!$A:$U,6,0)</f>
        <v>Don Quijote Seiyu Kichijoji Store</v>
      </c>
      <c r="M101" s="4" t="str">
        <f>VLOOKUP($A101,[1]ガイ作業中!$A:$U,7,0)</f>
        <v>Seiyu Kichijoji Store 2nd floor., 1-12-10, Kichijoji Honcho, Musashino Shi, Tokyo</v>
      </c>
      <c r="P101" s="4" t="str">
        <f>VLOOKUP($A101,[1]ガイ作業中!$A:$U,12,0)</f>
        <v>돈키호테 세이유 기치조지점</v>
      </c>
      <c r="Q101" s="4" t="str">
        <f>VLOOKUP($A101,[1]ガイ作業中!$A:$U,13,0)</f>
        <v>기치조지 혼초 1-12-10 세이유 기치조지점 2층</v>
      </c>
      <c r="S101" s="4" t="str">
        <f>VLOOKUP($A101,[1]ガイ作業中!$A:$U,14,0)</f>
        <v>ดองกิโฮเต้ เซยู คิจิโจจิ</v>
      </c>
      <c r="T101" s="4" t="str">
        <f>VLOOKUP($A101,[1]ガイ作業中!$A:$U,15,0)</f>
        <v>1-12-10 คิจิโจจิฮงโจ, เขตมาซาชิโนะ, จังหวัดโตเกียว, ร้าน เซยู คิจิโจจิ ชั้น 2</v>
      </c>
    </row>
    <row r="102" spans="1:20" x14ac:dyDescent="0.65">
      <c r="A102" s="4">
        <v>661</v>
      </c>
      <c r="B102" s="4" t="s">
        <v>101</v>
      </c>
      <c r="C102" s="4" t="str">
        <f>VLOOKUP($A102,[1]ガイ作業中!$A:$U,9,0)</f>
        <v>千叶县 千叶市问屋町1-50，千叶Port Square, 千叶Port Town（商业栋）</v>
      </c>
      <c r="D102" s="4" t="str">
        <f>VLOOKUP($A102,[1]ガイ作業中!$A:$U,16,0)</f>
        <v>0570-028-757</v>
      </c>
      <c r="F102" s="4" t="str">
        <f>VLOOKUP($A102,[1]ガイ作業中!$A:$U,10,0)</f>
        <v>唐吉訶德 千葉Port Town店</v>
      </c>
      <c r="G102" s="4" t="str">
        <f>VLOOKUP($A102,[1]ガイ作業中!$A:$U,11,0)</f>
        <v>千葉縣 千葉市問屋町1-50，千葉Port Square, 千葉Port Town（商業棟）</v>
      </c>
      <c r="I102" s="4" t="str">
        <f>VLOOKUP($A102,[1]ガイ作業中!$A:$U,2,0)</f>
        <v>ドン・キホーテ千葉ポートタウン店</v>
      </c>
      <c r="J102" s="4" t="str">
        <f>VLOOKUP($A102,[1]ガイ作業中!$A:$U,5,0)</f>
        <v>千葉県千葉市問屋町1-50 千葉ポートスクエア 千葉ポートタウン（商業棟）</v>
      </c>
      <c r="L102" s="4" t="str">
        <f>VLOOKUP($A102,[1]ガイ作業中!$A:$U,6,0)</f>
        <v>Don Quijote Chiba Port Town Store</v>
      </c>
      <c r="M102" s="4" t="str">
        <f>VLOOKUP($A102,[1]ガイ作業中!$A:$U,7,0)</f>
        <v>Chiba Port Square, Chiba Port Town (Commercial Building), 1-50 Toiyacho, Chiba City, Chiba Prefecture.</v>
      </c>
      <c r="P102" s="4" t="str">
        <f>VLOOKUP($A102,[1]ガイ作業中!$A:$U,12,0)</f>
        <v>돈키호테 지바 포트타운점</v>
      </c>
      <c r="Q102" s="4" t="str">
        <f>VLOOKUP($A102,[1]ガイ作業中!$A:$U,13,0)</f>
        <v>지바현 지바시 돈야초 1-50 지바 포트 스퀘어 지바 포트 타운(상업동)</v>
      </c>
      <c r="S102" s="4" t="str">
        <f>VLOOKUP($A102,[1]ガイ作業中!$A:$U,14,0)</f>
        <v>ดองกิโฮเต้  ชิบะพอร์ททาวน์</v>
      </c>
      <c r="T102" s="4" t="str">
        <f>VLOOKUP($A102,[1]ガイ作業中!$A:$U,15,0)</f>
        <v>ชิบะพอร์ทสแควร์ ชิบะพอร์ททาวน์（อาคารพาณิชย์） 1-50 โทอิยะโจ เมืองชิบะ จังหวัดชิบะ</v>
      </c>
    </row>
    <row r="103" spans="1:20" x14ac:dyDescent="0.65">
      <c r="A103" s="4">
        <v>662</v>
      </c>
      <c r="B103" s="4" t="s">
        <v>102</v>
      </c>
      <c r="C103" s="4" t="str">
        <f>VLOOKUP($A103,[1]ガイ作業中!$A:$U,9,0)</f>
        <v>东京都 北区赤羽1-5-4</v>
      </c>
      <c r="D103" s="4" t="str">
        <f>VLOOKUP($A103,[1]ガイ作業中!$A:$U,16,0)</f>
        <v>0570-053-130</v>
      </c>
      <c r="F103" s="4" t="str">
        <f>VLOOKUP($A103,[1]ガイ作業中!$A:$U,10,0)</f>
        <v>唐吉訶德 赤羽東口店</v>
      </c>
      <c r="G103" s="4" t="str">
        <f>VLOOKUP($A103,[1]ガイ作業中!$A:$U,11,0)</f>
        <v>東京都 北區赤羽1-5-4</v>
      </c>
      <c r="I103" s="4" t="str">
        <f>VLOOKUP($A103,[1]ガイ作業中!$A:$U,2,0)</f>
        <v>ドン・キホーテ赤羽東口店</v>
      </c>
      <c r="J103" s="4" t="str">
        <f>VLOOKUP($A103,[1]ガイ作業中!$A:$U,5,0)</f>
        <v>東京都北区赤羽１丁目5-4</v>
      </c>
      <c r="L103" s="4" t="str">
        <f>VLOOKUP($A103,[1]ガイ作業中!$A:$U,6,0)</f>
        <v>Don Quijote Akabane Higashiguchi store</v>
      </c>
      <c r="M103" s="4" t="str">
        <f>VLOOKUP($A103,[1]ガイ作業中!$A:$U,7,0)</f>
        <v>5-4, Akabane 1-chome, Kita-ku, Tokyo.</v>
      </c>
      <c r="P103" s="4" t="str">
        <f>VLOOKUP($A103,[1]ガイ作業中!$A:$U,12,0)</f>
        <v>돈키호테 아카바네 히가시구치점</v>
      </c>
      <c r="Q103" s="4" t="str">
        <f>VLOOKUP($A103,[1]ガイ作業中!$A:$U,13,0)</f>
        <v xml:space="preserve">도쿄도 기타구 아카바네 1-5-4 </v>
      </c>
      <c r="S103" s="4" t="str">
        <f>VLOOKUP($A103,[1]ガイ作業中!$A:$U,14,0)</f>
        <v>ร้าน ดองกิโฮเต้ สาขาอาคาบาเนะ ฮิกาชิกุจิ</v>
      </c>
      <c r="T103" s="4" t="str">
        <f>VLOOKUP($A103,[1]ガイ作業中!$A:$U,15,0)</f>
        <v>1-5-4 อาคาบาเนะ เขตคิตะ กรุงโตเกียว</v>
      </c>
    </row>
    <row r="104" spans="1:20" x14ac:dyDescent="0.65">
      <c r="A104" s="4">
        <v>664</v>
      </c>
      <c r="B104" s="4" t="s">
        <v>103</v>
      </c>
      <c r="C104" s="4" t="str">
        <f>VLOOKUP($A104,[1]ガイ作業中!$A:$U,9,0)</f>
        <v>兵库县 神户市中央区三宮町1-5-26 (三宫Opa B1楼)</v>
      </c>
      <c r="D104" s="4" t="str">
        <f>VLOOKUP($A104,[1]ガイ作業中!$A:$U,16,0)</f>
        <v>0570-006-065</v>
      </c>
      <c r="F104" s="4" t="str">
        <f>VLOOKUP($A104,[1]ガイ作業中!$A:$U,10,0)</f>
        <v>唐吉诃德  三宫Opa中心街店</v>
      </c>
      <c r="G104" s="4" t="str">
        <f>VLOOKUP($A104,[1]ガイ作業中!$A:$U,11,0)</f>
        <v>兵庫縣 神户市中央區三宫町1-5-26 (三宫Opa B1楼)</v>
      </c>
      <c r="I104" s="4" t="str">
        <f>VLOOKUP($A104,[1]ガイ作業中!$A:$U,2,0)</f>
        <v>ドン・キホーテ三宮オーパ センター街店</v>
      </c>
      <c r="J104" s="4" t="str">
        <f>VLOOKUP($A104,[1]ガイ作業中!$A:$U,5,0)</f>
        <v>兵庫県神戸市中央区三宮町1-5-26（三宮オーパ 地下1階）</v>
      </c>
      <c r="L104" s="4" t="str">
        <f>VLOOKUP($A104,[1]ガイ作業中!$A:$U,6,0)</f>
        <v>Don Quijote Mitsui Opa Center-gai store</v>
      </c>
      <c r="M104" s="4" t="str">
        <f>VLOOKUP($A104,[1]ガイ作業中!$A:$U,7,0)</f>
        <v>1-5-26 Sannomiya-cho, Chuo-ku, Kobe City, Hyogo Prefecture (Sannomiya Opa B1F).</v>
      </c>
      <c r="P104" s="4" t="str">
        <f>VLOOKUP($A104,[1]ガイ作業中!$A:$U,12,0)</f>
        <v>돈키호테 산노미야 오파 센터가이점</v>
      </c>
      <c r="Q104" s="4" t="str">
        <f>VLOOKUP($A104,[1]ガイ作業中!$A:$U,13,0)</f>
        <v>효고현 고베시 주오구 산노미야초 1-5-26(산노미야 오파 지하 1층)</v>
      </c>
      <c r="S104" s="4" t="str">
        <f>VLOOKUP($A104,[1]ガイ作業中!$A:$U,14,0)</f>
        <v>ร้านดองกิโฮเต้ สาขาซันโนะมิยะโอบะ</v>
      </c>
      <c r="T104" s="4" t="str">
        <f>VLOOKUP($A104,[1]ガイ作業中!$A:$U,15,0)</f>
        <v>1-5-26 ซันโนะมิยะ เขตชูโอ เมืองโกเบ จังหวัดเฮียวโกะ (ตึกซันโนะมิยะโอบะ B1F)</v>
      </c>
    </row>
    <row r="105" spans="1:20" x14ac:dyDescent="0.65">
      <c r="A105" s="4">
        <v>670</v>
      </c>
      <c r="B105" s="4" t="s">
        <v>104</v>
      </c>
      <c r="C105" s="4" t="str">
        <f>VLOOKUP($A105,[1]ガイ作業中!$A:$U,9,0)</f>
        <v>北海道 札幌市中央区南 2 条西 3 丁目 20 号</v>
      </c>
      <c r="D105" s="4" t="str">
        <f>VLOOKUP($A105,[1]ガイ作業中!$A:$U,16,0)</f>
        <v>0570-02-3820</v>
      </c>
      <c r="F105" s="4" t="str">
        <f>VLOOKUP($A105,[1]ガイ作業中!$A:$U,10,0)</f>
        <v>MEGA DONKI 狸小路別館</v>
      </c>
      <c r="G105" s="4" t="str">
        <f>VLOOKUP($A105,[1]ガイ作業中!$A:$U,11,0)</f>
        <v>北海道 札幌市中央區南 2 條西 3 丁目 20 號</v>
      </c>
      <c r="I105" s="4" t="str">
        <f>VLOOKUP($A105,[1]ガイ作業中!$A:$U,2,0)</f>
        <v>MEGAドンキ狸小路別館</v>
      </c>
      <c r="J105" s="4" t="str">
        <f>VLOOKUP($A105,[1]ガイ作業中!$A:$U,5,0)</f>
        <v>北海道札幌市中央区南2条西3丁目20</v>
      </c>
      <c r="L105" s="4" t="str">
        <f>VLOOKUP($A105,[1]ガイ作業中!$A:$U,6,0)</f>
        <v>MEGA Donki Tanukikoji Annex</v>
      </c>
      <c r="M105" s="4" t="str">
        <f>VLOOKUP($A105,[1]ガイ作業中!$A:$U,7,0)</f>
        <v>20, Minami 2-jo Nishi 3-chome, Chuo-ku, Sapporo, Hokkaido</v>
      </c>
      <c r="P105" s="4" t="str">
        <f>VLOOKUP($A105,[1]ガイ作業中!$A:$U,12,0)</f>
        <v>MEGA 돈키호테 타누키코지 별관</v>
      </c>
      <c r="Q105" s="4" t="str">
        <f>VLOOKUP($A105,[1]ガイ作業中!$A:$U,13,0)</f>
        <v>홋카이도 삿포로시 주오구 미나미2조 니시3초메 20</v>
      </c>
      <c r="S105" s="4" t="str">
        <f>VLOOKUP($A105,[1]ガイ作業中!$A:$U,14,0)</f>
        <v>ดอนกิโฆเต้ ทานูกิโคจิ ภาคผนวก</v>
      </c>
      <c r="T105" s="4" t="str">
        <f>VLOOKUP($A105,[1]ガイ作業中!$A:$U,15,0)</f>
        <v xml:space="preserve">ที่ตั้ง เลขที่ 20 มินามิ 2 โจ นิชิ 3 โจเมะ เขตชูโอ เมืองซัปโปโร ฮอกไกโด  </v>
      </c>
    </row>
    <row r="106" spans="1:20" x14ac:dyDescent="0.65">
      <c r="A106" s="4">
        <v>671</v>
      </c>
      <c r="B106" s="4" t="s">
        <v>105</v>
      </c>
      <c r="C106" s="4" t="str">
        <f>VLOOKUP($A106,[1]ガイ作業中!$A:$U,9,0)</f>
        <v>东京都 涩谷区道玄坂2-25-12</v>
      </c>
      <c r="D106" s="4" t="str">
        <f>VLOOKUP($A106,[1]ガイ作業中!$A:$U,16,0)</f>
        <v>0570-000-578</v>
      </c>
      <c r="F106" s="4" t="str">
        <f>VLOOKUP($A106,[1]ガイ作業中!$A:$U,10,0)</f>
        <v>MEGADONKI澀谷別館</v>
      </c>
      <c r="G106" s="4" t="str">
        <f>VLOOKUP($A106,[1]ガイ作業中!$A:$U,11,0)</f>
        <v>東京都 澀谷區道玄坂 2-25-12</v>
      </c>
      <c r="I106" s="4" t="str">
        <f>VLOOKUP($A106,[1]ガイ作業中!$A:$U,2,0)</f>
        <v>MEGAドンキ渋谷別館</v>
      </c>
      <c r="J106" s="4" t="str">
        <f>VLOOKUP($A106,[1]ガイ作業中!$A:$U,5,0)</f>
        <v>東京都渋谷区道玄坂2-25-12</v>
      </c>
      <c r="L106" s="4" t="str">
        <f>VLOOKUP($A106,[1]ガイ作業中!$A:$U,6,0)</f>
        <v>MEGA Donki Shibuya Annex</v>
      </c>
      <c r="M106" s="4" t="str">
        <f>VLOOKUP($A106,[1]ガイ作業中!$A:$U,7,0)</f>
        <v>2-25-12 Dogenzaka, Shibuya-ku, Tokyo.</v>
      </c>
      <c r="P106" s="4" t="str">
        <f>VLOOKUP($A106,[1]ガイ作業中!$A:$U,12,0)</f>
        <v>메가 돈키 시부야 별관</v>
      </c>
      <c r="Q106" s="4" t="str">
        <f>VLOOKUP($A106,[1]ガイ作業中!$A:$U,13,0)</f>
        <v>도쿄도 시부야구 도겐자카 2-25-12,</v>
      </c>
      <c r="S106" s="4" t="str">
        <f>VLOOKUP($A106,[1]ガイ作業中!$A:$U,14,0)</f>
        <v>MEGA ดอนกิโฮเต้ ชิบูย่า ภาคผนวก</v>
      </c>
      <c r="T106" s="4" t="str">
        <f>VLOOKUP($A106,[1]ガイ作業中!$A:$U,15,0)</f>
        <v>2-25-12 โดเกนซากะ, ชิบุยะ ,โตเกียว</v>
      </c>
    </row>
    <row r="107" spans="1:20" x14ac:dyDescent="0.65">
      <c r="A107" s="4">
        <v>672</v>
      </c>
      <c r="B107" s="4" t="s">
        <v>106</v>
      </c>
      <c r="C107" s="4" t="str">
        <f>VLOOKUP($A107,[1]ガイ作業中!$A:$U,9,0)</f>
        <v>东京都 大田区蒲田 4-50-11 Wing Kitchen 京急蒲田内</v>
      </c>
      <c r="D107" s="4" t="str">
        <f>VLOOKUP($A107,[1]ガイ作業中!$A:$U,16,0)</f>
        <v>0570-085-735</v>
      </c>
      <c r="F107" s="4" t="str">
        <f>VLOOKUP($A107,[1]ガイ作業中!$A:$U,10,0)</f>
        <v>唐吉訶德京急蒲田店</v>
      </c>
      <c r="G107" s="4" t="str">
        <f>VLOOKUP($A107,[1]ガイ作業中!$A:$U,11,0)</f>
        <v>東京都 大田區蒲田 4-50-11 Wing Kitchen 京急蒲田內</v>
      </c>
      <c r="I107" s="4" t="str">
        <f>VLOOKUP($A107,[1]ガイ作業中!$A:$U,2,0)</f>
        <v>ドン・キホーテ京急蒲田店</v>
      </c>
      <c r="J107" s="4" t="str">
        <f>VLOOKUP($A107,[1]ガイ作業中!$A:$U,5,0)</f>
        <v>東京都大田区蒲田4 丁目50ー11 ウィングキッチン京急蒲田内</v>
      </c>
      <c r="L107" s="4" t="str">
        <f>VLOOKUP($A107,[1]ガイ作業中!$A:$U,6,0)</f>
        <v>Don Quijote Keikyu Kamata store</v>
      </c>
      <c r="M107" s="4" t="str">
        <f>VLOOKUP($A107,[1]ガイ作業中!$A:$U,7,0)</f>
        <v>Wing Kitchen Keikyu Kamata, 4-50-11 Kamata, Ota-ku, Tokyo</v>
      </c>
      <c r="P107" s="4" t="str">
        <f>VLOOKUP($A107,[1]ガイ作業中!$A:$U,12,0)</f>
        <v>돈키호테 게이큐 가마타점</v>
      </c>
      <c r="Q107" s="4" t="str">
        <f>VLOOKUP($A107,[1]ガイ作業中!$A:$U,13,0)</f>
        <v>도쿄도 오타구 가마타 4초메 50-11 Wing Kitchen 게이큐 가마타 내</v>
      </c>
      <c r="S107" s="4" t="str">
        <f>VLOOKUP($A107,[1]ガイ作業中!$A:$U,14,0)</f>
        <v xml:space="preserve">ดองกิ โฮเต้ สาขาเคคิว คามาตะ   </v>
      </c>
      <c r="T107" s="4" t="str">
        <f>VLOOKUP($A107,[1]ガイ作業中!$A:$U,15,0)</f>
        <v xml:space="preserve"> ตั้งอยู่ด้านในอาคาร วิงคิทเช่นเคคิวคามาตะ เลขที่ 4-50-11 เมืองคามาตะ เขตโอตะ โตเกียว </v>
      </c>
    </row>
    <row r="108" spans="1:20" x14ac:dyDescent="0.65">
      <c r="A108" s="4">
        <v>677</v>
      </c>
      <c r="B108" s="4" t="s">
        <v>107</v>
      </c>
      <c r="C108" s="4" t="str">
        <f>VLOOKUP($A108,[1]ガイ作業中!$A:$U,9,0)</f>
        <v xml:space="preserve">东京都 台东区根岸 1-6-7 </v>
      </c>
      <c r="D108" s="4" t="str">
        <f>VLOOKUP($A108,[1]ガイ作業中!$A:$U,16,0)</f>
        <v>0570-09-9123</v>
      </c>
      <c r="F108" s="4" t="str">
        <f>VLOOKUP($A108,[1]ガイ作業中!$A:$U,10,0)</f>
        <v>唐吉訶德 鶯谷店</v>
      </c>
      <c r="G108" s="4" t="str">
        <f>VLOOKUP($A108,[1]ガイ作業中!$A:$U,11,0)</f>
        <v xml:space="preserve">東京都 臺東區根岸 1-6-7 </v>
      </c>
      <c r="I108" s="4" t="str">
        <f>VLOOKUP($A108,[1]ガイ作業中!$A:$U,2,0)</f>
        <v>ドン・キホーテ鶯谷店</v>
      </c>
      <c r="J108" s="4" t="str">
        <f>VLOOKUP($A108,[1]ガイ作業中!$A:$U,5,0)</f>
        <v>東京都台東区根岸一丁目6番7号</v>
      </c>
      <c r="L108" s="4" t="str">
        <f>VLOOKUP($A108,[1]ガイ作業中!$A:$U,6,0)</f>
        <v>Don Quijote Uguisudani store</v>
      </c>
      <c r="M108" s="4" t="str">
        <f>VLOOKUP($A108,[1]ガイ作業中!$A:$U,7,0)</f>
        <v>1-6-7 Negishi, Taito-ku, Tokyo</v>
      </c>
      <c r="P108" s="4" t="str">
        <f>VLOOKUP($A108,[1]ガイ作業中!$A:$U,12,0)</f>
        <v>돈키호테 우구이스다니점</v>
      </c>
      <c r="Q108" s="4" t="str">
        <f>VLOOKUP($A108,[1]ガイ作業中!$A:$U,13,0)</f>
        <v xml:space="preserve">도쿄도 다이토구 네기시 1초메 6-7번지  </v>
      </c>
      <c r="S108" s="4" t="str">
        <f>VLOOKUP($A108,[1]ガイ作業中!$A:$U,14,0)</f>
        <v>ดองกิโฮเต้ สาขาอุกุอิซุดานิ</v>
      </c>
      <c r="T108" s="4" t="str">
        <f>VLOOKUP($A108,[1]ガイ作業中!$A:$U,15,0)</f>
        <v>1-6-7 เนกิชิ ไทโตะ-กุ โตเกียว</v>
      </c>
    </row>
    <row r="109" spans="1:20" x14ac:dyDescent="0.65">
      <c r="A109" s="4">
        <v>678</v>
      </c>
      <c r="B109" s="4" t="s">
        <v>108</v>
      </c>
      <c r="C109" s="4" t="str">
        <f>VLOOKUP($A109,[1]ガイ作業中!$A:$U,9,0)</f>
        <v xml:space="preserve">鹿儿岛县 鹿儿岛市中央町22-16 1F  </v>
      </c>
      <c r="D109" s="4" t="str">
        <f>VLOOKUP($A109,[1]ガイ作業中!$A:$U,16,0)</f>
        <v>03-6770-0138</v>
      </c>
      <c r="F109" s="4" t="str">
        <f>VLOOKUP($A109,[1]ガイ作業中!$A:$U,10,0)</f>
        <v>唐吉訶德鹿兒島中央一番街店</v>
      </c>
      <c r="G109" s="4" t="str">
        <f>VLOOKUP($A109,[1]ガイ作業中!$A:$U,11,0)</f>
        <v>鹿兒島縣 鹿兒島市中央町22-16 1F</v>
      </c>
      <c r="I109" s="4" t="str">
        <f>VLOOKUP($A109,[1]ガイ作業中!$A:$U,2,0)</f>
        <v>ドン・キホーテ鹿児島中央一番街店</v>
      </c>
      <c r="J109" s="4" t="str">
        <f>VLOOKUP($A109,[1]ガイ作業中!$A:$U,5,0)</f>
        <v>鹿児島県鹿児島市中央町22-16 1F</v>
      </c>
      <c r="L109" s="4" t="str">
        <f>VLOOKUP($A109,[1]ガイ作業中!$A:$U,6,0)</f>
        <v>Don Quijote Kagoshima Chuo Ichibangai Store</v>
      </c>
      <c r="M109" s="4" t="str">
        <f>VLOOKUP($A109,[1]ガイ作業中!$A:$U,7,0)</f>
        <v>1F, 22-16 Chuo-machi, Kagoshima City, Kagoshima Prefecture, Japan</v>
      </c>
      <c r="P109" s="4" t="str">
        <f>VLOOKUP($A109,[1]ガイ作業中!$A:$U,12,0)</f>
        <v>돈키호테 가고시마 주오일번가점</v>
      </c>
      <c r="Q109" s="4" t="str">
        <f>VLOOKUP($A109,[1]ガイ作業中!$A:$U,13,0)</f>
        <v xml:space="preserve">가고시마현 가고시마시 주오마치 22-16 1F </v>
      </c>
      <c r="S109" s="4" t="str">
        <f>VLOOKUP($A109,[1]ガイ作業中!$A:$U,14,0)</f>
        <v>ดองกิ โฮเต้ สาขาคาโกชิม่า ชูโอ อิจิบังไก</v>
      </c>
      <c r="T109" s="4" t="str">
        <f>VLOOKUP($A109,[1]ガイ作業中!$A:$U,15,0)</f>
        <v>ชั้น 1, 22-16 ชูโอมาจิ เมืองคาโกชิมะ จังหวัดคาโกชิมะ ประเทศญี่ปุ่น</v>
      </c>
    </row>
    <row r="110" spans="1:20" x14ac:dyDescent="0.65">
      <c r="A110" s="4">
        <v>679</v>
      </c>
      <c r="B110" s="4" t="s">
        <v>109</v>
      </c>
      <c r="C110" s="4" t="str">
        <f>VLOOKUP($A110,[1]ガイ作業中!$A:$U,9,0)</f>
        <v xml:space="preserve">神奈川县 横滨市中区新港2-2-1 3F 唐吉诃德 区画 </v>
      </c>
      <c r="D110" s="4" t="str">
        <f>VLOOKUP($A110,[1]ガイ作業中!$A:$U,16,0)</f>
        <v>0570-08-8020</v>
      </c>
      <c r="F110" s="4" t="str">
        <f>VLOOKUP($A110,[1]ガイ作業中!$A:$U,10,0)</f>
        <v xml:space="preserve">Kirakira Donki 橫濱World Porters店 </v>
      </c>
      <c r="G110" s="4" t="str">
        <f>VLOOKUP($A110,[1]ガイ作業中!$A:$U,11,0)</f>
        <v xml:space="preserve">神奈川縣 橫濱市中區新港2-2-1 3F 唐吉訶德區畫  </v>
      </c>
      <c r="I110" s="4" t="str">
        <f>VLOOKUP($A110,[1]ガイ作業中!$A:$U,2,0)</f>
        <v>キラキラドンキ横浜ワールドポーターズ店</v>
      </c>
      <c r="J110" s="4" t="str">
        <f>VLOOKUP($A110,[1]ガイ作業中!$A:$U,5,0)</f>
        <v>神奈川県横浜市中区新港2丁目2-1 3F ドン・キホーテ区画</v>
      </c>
      <c r="L110" s="4" t="str">
        <f>VLOOKUP($A110,[1]ガイ作業中!$A:$U,6,0)</f>
        <v>Kirakira Donki Yokohama World Porters store</v>
      </c>
      <c r="M110" s="4" t="str">
        <f>VLOOKUP($A110,[1]ガイ作業中!$A:$U,7,0)</f>
        <v>3F Don Quijote Compartment, 2-2-1, Shinko 2-chome, Naka-ku, Yokohama City, Kanagawa Prefecture</v>
      </c>
      <c r="P110" s="4" t="str">
        <f>VLOOKUP($A110,[1]ガイ作業中!$A:$U,12,0)</f>
        <v xml:space="preserve">키라키라돈키 요코하마 World Porters점   </v>
      </c>
      <c r="Q110" s="4" t="str">
        <f>VLOOKUP($A110,[1]ガイ作業中!$A:$U,13,0)</f>
        <v xml:space="preserve">가나가와현 요코하마시 나카구 신코 2초메 2-1 3F 돈키호테 구획   </v>
      </c>
      <c r="S110" s="4" t="str">
        <f>VLOOKUP($A110,[1]ガイ作業中!$A:$U,14,0)</f>
        <v>คิระคิระดองกิ สาขาโยโกฮาม่า เวิลด์ พอร์เตอร์ส</v>
      </c>
      <c r="T110" s="4" t="str">
        <f>VLOOKUP($A110,[1]ガイ作業中!$A:$U,15,0)</f>
        <v xml:space="preserve">พื้นที่ร้านดองกิโฮเต้ ชั้น 3 เลขที่ 2-1 ชินโค 2 โจเมะ นากะคุ เมืองโยโกฮาม่า จังหวัดคานากาว่า </v>
      </c>
    </row>
    <row r="111" spans="1:20" x14ac:dyDescent="0.65">
      <c r="A111" s="4">
        <v>684</v>
      </c>
      <c r="B111" s="4" t="s">
        <v>110</v>
      </c>
      <c r="C111" s="4" t="str">
        <f>VLOOKUP($A111,[1]ガイ作業中!$A:$U,9,0)</f>
        <v xml:space="preserve">静冈县 静冈市葵区伝马町6-1 Keyaki Plaza 2F   </v>
      </c>
      <c r="D111" s="4" t="str">
        <f>VLOOKUP($A111,[1]ガイ作業中!$A:$U,16,0)</f>
        <v>0570-200-677</v>
      </c>
      <c r="F111" s="4" t="str">
        <f>VLOOKUP($A111,[1]ガイ作業中!$A:$U,10,0)</f>
        <v xml:space="preserve">唐吉訶德 新靜岡站前店 </v>
      </c>
      <c r="G111" s="4" t="str">
        <f>VLOOKUP($A111,[1]ガイ作業中!$A:$U,11,0)</f>
        <v xml:space="preserve">靜岡縣 靜岡市葵區伝馬町6-1 Keyaki Plaza 2F </v>
      </c>
      <c r="I111" s="4" t="str">
        <f>VLOOKUP($A111,[1]ガイ作業中!$A:$U,2,0)</f>
        <v>ドン・キホーテ新静岡駅前店</v>
      </c>
      <c r="J111" s="4" t="str">
        <f>VLOOKUP($A111,[1]ガイ作業中!$A:$U,5,0)</f>
        <v>静岡県静岡市葵区伝馬町6-1 けやきプラザ２階</v>
      </c>
      <c r="L111" s="4" t="str">
        <f>VLOOKUP($A111,[1]ガイ作業中!$A:$U,6,0)</f>
        <v>Don Quijote Shin-Shizuoka Station Store</v>
      </c>
      <c r="M111" s="4" t="str">
        <f>VLOOKUP($A111,[1]ガイ作業中!$A:$U,7,0)</f>
        <v>2F Keyaki Plaza, 6-1 Denma-cho, Aoi-ku, Shizuoka-shi, Shizuoka</v>
      </c>
      <c r="P111" s="4" t="str">
        <f>VLOOKUP($A111,[1]ガイ作業中!$A:$U,12,0)</f>
        <v>돈키호테 신시즈오카 에키마에점</v>
      </c>
      <c r="Q111" s="4" t="str">
        <f>VLOOKUP($A111,[1]ガイ作業中!$A:$U,13,0)</f>
        <v>시즈오카현 시즈오카시 아오이구 덴마초 6-1 케야키 플라자 2층</v>
      </c>
      <c r="S111" s="4" t="str">
        <f>VLOOKUP($A111,[1]ガイ作業中!$A:$U,14,0)</f>
        <v>ดองกิโฮเต้ สาขาสถานีชินชิซึโอกะ</v>
      </c>
      <c r="T111" s="4" t="str">
        <f>VLOOKUP($A111,[1]ガイ作業中!$A:$U,15,0)</f>
        <v>ชั้น 2 Keyaki Plaza, 6-1 Denma-cho, Aoi-ku, Shizuoka-shi, Shizuoka</v>
      </c>
    </row>
    <row r="112" spans="1:20" x14ac:dyDescent="0.65">
      <c r="A112" s="4">
        <v>686</v>
      </c>
      <c r="B112" s="4" t="s">
        <v>111</v>
      </c>
      <c r="C112" s="4" t="str">
        <f>VLOOKUP($A112,[1]ガイ作業中!$A:$U,9,0)</f>
        <v xml:space="preserve">大分县 大分市中央町2-3-4  </v>
      </c>
      <c r="D112" s="4" t="str">
        <f>VLOOKUP($A112,[1]ガイ作業中!$A:$U,16,0)</f>
        <v>097-513-5878</v>
      </c>
      <c r="F112" s="4" t="str">
        <f>VLOOKUP($A112,[1]ガイ作業中!$A:$U,10,0)</f>
        <v xml:space="preserve">唐吉訶德 大分中央町店 </v>
      </c>
      <c r="G112" s="4" t="str">
        <f>VLOOKUP($A112,[1]ガイ作業中!$A:$U,11,0)</f>
        <v xml:space="preserve">大分縣 大分市中央町2-3-4 </v>
      </c>
      <c r="I112" s="4" t="str">
        <f>VLOOKUP($A112,[1]ガイ作業中!$A:$U,2,0)</f>
        <v>ドン・キホーテ大分中央町店</v>
      </c>
      <c r="J112" s="4" t="str">
        <f>VLOOKUP($A112,[1]ガイ作業中!$A:$U,5,0)</f>
        <v>大分県大分市中央町 2-3-4</v>
      </c>
      <c r="L112" s="4" t="str">
        <f>VLOOKUP($A112,[1]ガイ作業中!$A:$U,6,0)</f>
        <v>Don Quijote Oita Chuocho Store</v>
      </c>
      <c r="M112" s="4" t="str">
        <f>VLOOKUP($A112,[1]ガイ作業中!$A:$U,7,0)</f>
        <v>2-3-4 Chuomachi, Oita City, Oita Prefecture</v>
      </c>
      <c r="P112" s="4" t="str">
        <f>VLOOKUP($A112,[1]ガイ作業中!$A:$U,12,0)</f>
        <v xml:space="preserve">돈키호테 오이타 주오마치점 </v>
      </c>
      <c r="Q112" s="4" t="str">
        <f>VLOOKUP($A112,[1]ガイ作業中!$A:$U,13,0)</f>
        <v xml:space="preserve">오이타현 오이타시 주오마치 2-3-4   </v>
      </c>
      <c r="S112" s="4" t="str">
        <f>VLOOKUP($A112,[1]ガイ作業中!$A:$U,14,0)</f>
        <v>ดองกิ โฮเต้ สาขาโออิตะ ชูโอมาจิ</v>
      </c>
      <c r="T112" s="4" t="str">
        <f>VLOOKUP($A112,[1]ガイ作業中!$A:$U,15,0)</f>
        <v>2-3-4 ชูโอมาจิ เมืองโออิตะ จังหวัดโออิตะ</v>
      </c>
    </row>
    <row r="113" spans="1:20" x14ac:dyDescent="0.65">
      <c r="A113" s="4">
        <v>690</v>
      </c>
      <c r="B113" s="4" t="s">
        <v>112</v>
      </c>
      <c r="C113" s="4" t="str">
        <f>VLOOKUP($A113,[1]ガイ作業中!$A:$U,9,0)</f>
        <v xml:space="preserve">福冈县 福冈市博多区博多站中央街9-1 “博多丸井 ”3F  </v>
      </c>
      <c r="D113" s="4" t="str">
        <f>VLOOKUP($A113,[1]ガイ作業中!$A:$U,16,0)</f>
        <v>092-477-7961</v>
      </c>
      <c r="F113" s="4" t="str">
        <f>VLOOKUP($A113,[1]ガイ作業中!$A:$U,10,0)</f>
        <v xml:space="preserve">Kirakira Donki 博多丸井    </v>
      </c>
      <c r="G113" s="4" t="str">
        <f>VLOOKUP($A113,[1]ガイ作業中!$A:$U,11,0)</f>
        <v xml:space="preserve">福岡縣 福岡市博多區博多站中央街9-1 “博多丸井 ”3F  </v>
      </c>
      <c r="I113" s="4" t="str">
        <f>VLOOKUP($A113,[1]ガイ作業中!$A:$U,2,0)</f>
        <v>キラキラドンキ博多マルイ</v>
      </c>
      <c r="J113" s="4" t="str">
        <f>VLOOKUP($A113,[1]ガイ作業中!$A:$U,5,0)</f>
        <v>福岡県福岡市博多区博多駅中央街9-1 博多マルイ3F</v>
      </c>
      <c r="L113" s="4" t="str">
        <f>VLOOKUP($A113,[1]ガイ作業中!$A:$U,6,0)</f>
        <v>Kirakira Donki Hakata Marui Store</v>
      </c>
      <c r="M113" s="4" t="str">
        <f>VLOOKUP($A113,[1]ガイ作業中!$A:$U,7,0)</f>
        <v>9-1 Hakataekichuogai, Hakata-ku, Fukuoka</v>
      </c>
      <c r="P113" s="4" t="str">
        <f>VLOOKUP($A113,[1]ガイ作業中!$A:$U,12,0)</f>
        <v>키라키라돈키 하카타 마루이점</v>
      </c>
      <c r="Q113" s="4" t="str">
        <f>VLOOKUP($A113,[1]ガイ作業中!$A:$U,13,0)</f>
        <v xml:space="preserve">후쿠오카현 후쿠오카시 하카타구 하카타역 주오가이 9-1 하카타마루이 3층 </v>
      </c>
      <c r="S113" s="4" t="str">
        <f>VLOOKUP($A113,[1]ガイ作業中!$A:$U,14,0)</f>
        <v>คิระคิระ ดองกิ ฮากาตะ มารุอิ</v>
      </c>
      <c r="T113" s="4" t="str">
        <f>VLOOKUP($A113,[1]ガイ作業中!$A:$U,15,0)</f>
        <v>9-1 ฮากาตะเอกิชูไก ฮากาตะ-กุ ฟุกุโอกะ</v>
      </c>
    </row>
    <row r="114" spans="1:20" x14ac:dyDescent="0.65">
      <c r="A114" s="4">
        <v>709</v>
      </c>
      <c r="B114" s="4" t="s">
        <v>113</v>
      </c>
      <c r="C114" s="4" t="str">
        <f>VLOOKUP($A114,[1]ガイ作業中!$A:$U,9,0)</f>
        <v>东京都 新宿区新宿3丁目35-16</v>
      </c>
      <c r="D114" s="4" t="str">
        <f>VLOOKUP($A114,[1]ガイ作業中!$A:$U,16,0)</f>
        <v>0570-067-876</v>
      </c>
      <c r="F114" s="4" t="str">
        <f>VLOOKUP($A114,[1]ガイ作業中!$A:$U,10,0)</f>
        <v>唐吉訶德 新宿東南口別館</v>
      </c>
      <c r="G114" s="4" t="str">
        <f>VLOOKUP($A114,[1]ガイ作業中!$A:$U,11,0)</f>
        <v>東京都 新宿區新宿3丁目35-16</v>
      </c>
      <c r="I114" s="4" t="str">
        <f>VLOOKUP($A114,[1]ガイ作業中!$A:$U,2,0)</f>
        <v>ドン・キホーテ新宿東南口別館</v>
      </c>
      <c r="J114" s="4" t="str">
        <f>VLOOKUP($A114,[1]ガイ作業中!$A:$U,5,0)</f>
        <v>東京都新宿区新宿3丁目35-16</v>
      </c>
      <c r="L114" s="4" t="str">
        <f>VLOOKUP($A114,[1]ガイ作業中!$A:$U,6,0)</f>
        <v>Don Quijote Shinjuku Tonanguchi Bekkan</v>
      </c>
      <c r="M114" s="4" t="str">
        <f>VLOOKUP($A114,[1]ガイ作業中!$A:$U,7,0)</f>
        <v>3-35-16 Shinjuku, Shinjuku-ku, Tokyo</v>
      </c>
      <c r="P114" s="4" t="str">
        <f>VLOOKUP($A114,[1]ガイ作業中!$A:$U,12,0)</f>
        <v>돈키호테 신주쿠 토난구치 별관</v>
      </c>
      <c r="Q114" s="4" t="str">
        <f>VLOOKUP($A114,[1]ガイ作業中!$A:$U,13,0)</f>
        <v>도쿄도 신주쿠구 신주쿠 3초메 35-16</v>
      </c>
      <c r="S114" s="4" t="str">
        <f>VLOOKUP($A114,[1]ガイ作業中!$A:$U,14,0)</f>
        <v>ดองกิโฮเต้สาขาชินจูกุโทนันคุจิเบ็กคัน</v>
      </c>
      <c r="T114" s="4" t="str">
        <f>VLOOKUP($A114,[1]ガイ作業中!$A:$U,15,0)</f>
        <v>3-35-16 ชินจูกุ เขตชินจูกุ โตเกียว</v>
      </c>
    </row>
    <row r="115" spans="1:20" x14ac:dyDescent="0.65">
      <c r="A115" s="4">
        <v>713</v>
      </c>
      <c r="B115" s="4" t="s">
        <v>114</v>
      </c>
      <c r="C115" s="4" t="str">
        <f>VLOOKUP($A115,[1]ガイ作業中!$A:$U,9,0)</f>
        <v>冲绳县 那霸市久茂地3丁目29番66号</v>
      </c>
      <c r="D115" s="4" t="str">
        <f>VLOOKUP($A115,[1]ガイ作業中!$A:$U,16,0)</f>
        <v>0570-550-757</v>
      </c>
      <c r="F115" s="4" t="str">
        <f>VLOOKUP($A115,[1]ガイ作業中!$A:$U,10,0)</f>
        <v>唐吉訶德 國際大道久茂地店</v>
      </c>
      <c r="G115" s="4" t="str">
        <f>VLOOKUP($A115,[1]ガイ作業中!$A:$U,11,0)</f>
        <v>沖繩縣 那霸市久茂地3丁目29番66號</v>
      </c>
      <c r="I115" s="4" t="str">
        <f>VLOOKUP($A115,[1]ガイ作業中!$A:$U,2,0)</f>
        <v>ドン・キホーテ国際通りくもじ店</v>
      </c>
      <c r="J115" s="4" t="str">
        <f>VLOOKUP($A115,[1]ガイ作業中!$A:$U,5,0)</f>
        <v xml:space="preserve">沖縄県那覇市久茂地3丁目29番66号 </v>
      </c>
      <c r="L115" s="4" t="str">
        <f>VLOOKUP($A115,[1]ガイ作業中!$A:$U,6,0)</f>
        <v>Don Quijote Kokusaidori Kumoji Store</v>
      </c>
      <c r="M115" s="4" t="str">
        <f>VLOOKUP($A115,[1]ガイ作業中!$A:$U,7,0)</f>
        <v>3-29-66 Kumoji, Naha-shi, Okinawa</v>
      </c>
      <c r="P115" s="4" t="str">
        <f>VLOOKUP($A115,[1]ガイ作業中!$A:$U,12,0)</f>
        <v>돈키호테 국제거리 쿠모지점</v>
      </c>
      <c r="Q115" s="4" t="str">
        <f>VLOOKUP($A115,[1]ガイ作業中!$A:$U,13,0)</f>
        <v>오키나와현 나하시 쿠모지 3초메 29번 66호</v>
      </c>
      <c r="S115" s="4" t="str">
        <f>VLOOKUP($A115,[1]ガイ作業中!$A:$U,14,0)</f>
        <v>ดองกิ โฮเต้ สาขาโคคุไซโดริคุโมจิ</v>
      </c>
      <c r="T115" s="4" t="str">
        <f>VLOOKUP($A115,[1]ガイ作業中!$A:$U,15,0)</f>
        <v>เลขที่66-29-3โจเมะ คุโมจิ เมืองนาฮะ จังหวัดโอกินาว่า</v>
      </c>
    </row>
    <row r="116" spans="1:20" x14ac:dyDescent="0.65">
      <c r="A116" s="4">
        <v>714</v>
      </c>
      <c r="B116" s="4" t="s">
        <v>115</v>
      </c>
      <c r="C116" s="4" t="str">
        <f>VLOOKUP($A116,[1]ガイ作業中!$A:$U,9,0)</f>
        <v>大阪府 泉佐野市临空往来南3-27</v>
      </c>
      <c r="D116" s="4" t="str">
        <f>VLOOKUP($A116,[1]ガイ作業中!$A:$U,16,0)</f>
        <v>0570-666-064</v>
      </c>
      <c r="F116" s="4" t="str">
        <f>VLOOKUP($A116,[1]ガイ作業中!$A:$U,10,0)</f>
        <v>唐吉訶德 臨空店</v>
      </c>
      <c r="G116" s="4" t="str">
        <f>VLOOKUP($A116,[1]ガイ作業中!$A:$U,11,0)</f>
        <v>大阪府 泉佐野市臨空往來南3-27</v>
      </c>
      <c r="I116" s="4" t="str">
        <f>VLOOKUP($A116,[1]ガイ作業中!$A:$U,2,0)</f>
        <v>ドン・キホーテりんくう店</v>
      </c>
      <c r="J116" s="4" t="str">
        <f>VLOOKUP($A116,[1]ガイ作業中!$A:$U,5,0)</f>
        <v>大阪府泉佐野市りんくう往来南3-27</v>
      </c>
      <c r="L116" s="4" t="str">
        <f>VLOOKUP($A116,[1]ガイ作業中!$A:$U,6,0)</f>
        <v>Don Quijote Rinku Store</v>
      </c>
      <c r="M116" s="4" t="str">
        <f>VLOOKUP($A116,[1]ガイ作業中!$A:$U,7,0)</f>
        <v>3-27 Rinku Orai Minami, Izumisano City, Osaka Prefecture</v>
      </c>
      <c r="P116" s="4" t="str">
        <f>VLOOKUP($A116,[1]ガイ作業中!$A:$U,12,0)</f>
        <v>돈키호테 린쿠점</v>
      </c>
      <c r="Q116" s="4" t="str">
        <f>VLOOKUP($A116,[1]ガイ作業中!$A:$U,13,0)</f>
        <v>오사카부 이즈미사노시 린쿠오라이미나미 3-27</v>
      </c>
      <c r="S116" s="4" t="str">
        <f>VLOOKUP($A116,[1]ガイ作業中!$A:$U,14,0)</f>
        <v>ดองกิ โฮเต้สาขารินคู</v>
      </c>
      <c r="T116" s="4" t="str">
        <f>VLOOKUP($A116,[1]ガイ作業中!$A:$U,15,0)</f>
        <v>3-27 รินคูโอวไรมินามิ เมืองอิซึมิซาโนะ โอซาก้า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8F2F77367BF04DB0348CDD3AB5B292" ma:contentTypeVersion="29" ma:contentTypeDescription="新しいドキュメントを作成します。" ma:contentTypeScope="" ma:versionID="6605d017868339c164b92d3383fa4b66">
  <xsd:schema xmlns:xsd="http://www.w3.org/2001/XMLSchema" xmlns:xs="http://www.w3.org/2001/XMLSchema" xmlns:p="http://schemas.microsoft.com/office/2006/metadata/properties" xmlns:ns2="b7a4c9db-bc82-4f5c-be2c-f4f561bc5880" xmlns:ns3="5933a713-c7d6-4f07-9208-0ead7312b149" targetNamespace="http://schemas.microsoft.com/office/2006/metadata/properties" ma:root="true" ma:fieldsID="355327ce37d8c2788a6ce471858d8089" ns2:_="" ns3:_="">
    <xsd:import namespace="b7a4c9db-bc82-4f5c-be2c-f4f561bc5880"/>
    <xsd:import namespace="5933a713-c7d6-4f07-9208-0ead7312b1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x6642__x9593_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4c9db-bc82-4f5c-be2c-f4f561bc58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a187af14-d6b7-4acd-b879-4c57fe18ae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6642__x9593_" ma:index="24" nillable="true" ma:displayName="時間" ma:format="DateTime" ma:internalName="_x6642__x9593_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3a713-c7d6-4f07-9208-0ead7312b14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d0d1e9-fe52-4a5e-bcc8-bc4694325d4f}" ma:internalName="TaxCatchAll" ma:showField="CatchAllData" ma:web="5933a713-c7d6-4f07-9208-0ead7312b1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a4c9db-bc82-4f5c-be2c-f4f561bc5880">
      <Terms xmlns="http://schemas.microsoft.com/office/infopath/2007/PartnerControls"/>
    </lcf76f155ced4ddcb4097134ff3c332f>
    <_x6642__x9593_ xmlns="b7a4c9db-bc82-4f5c-be2c-f4f561bc5880" xsi:nil="true"/>
    <TaxCatchAll xmlns="5933a713-c7d6-4f07-9208-0ead7312b149" xsi:nil="true"/>
    <_Flow_SignoffStatus xmlns="b7a4c9db-bc82-4f5c-be2c-f4f561bc5880" xsi:nil="true"/>
  </documentManagement>
</p:properties>
</file>

<file path=customXml/itemProps1.xml><?xml version="1.0" encoding="utf-8"?>
<ds:datastoreItem xmlns:ds="http://schemas.openxmlformats.org/officeDocument/2006/customXml" ds:itemID="{E7A3DB98-8B84-4F20-9F0C-8030AEDAD6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B28466-7073-4BB4-8365-D3F11D303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4c9db-bc82-4f5c-be2c-f4f561bc5880"/>
    <ds:schemaRef ds:uri="5933a713-c7d6-4f07-9208-0ead7312b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7EC624-F524-4CD6-8D7C-AAB896073805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b7a4c9db-bc82-4f5c-be2c-f4f561bc5880"/>
    <ds:schemaRef ds:uri="http://schemas.microsoft.com/office/infopath/2007/PartnerControls"/>
    <ds:schemaRef ds:uri="http://purl.org/dc/dcmitype/"/>
    <ds:schemaRef ds:uri="http://schemas.microsoft.com/office/2006/documentManagement/types"/>
    <ds:schemaRef ds:uri="5933a713-c7d6-4f07-9208-0ead7312b14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ドン・キホーテグループ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刘康</cp:lastModifiedBy>
  <cp:revision/>
  <dcterms:created xsi:type="dcterms:W3CDTF">2025-11-19T10:07:36Z</dcterms:created>
  <dcterms:modified xsi:type="dcterms:W3CDTF">2026-06-10T08:54:05Z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0x0101002C8F2F77367BF04DB0348CDD3AB5B292</vt:lpwstr>
  </property>
  <property fmtid="{D5CDD505-2E9C-101B-9397-08002B2CF9AE}" pid="3" name="MediaServiceImageTags">
    <vt:lpwstr/>
  </property>
</Properties>
</file>